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5" activeTab="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<sst xmlns="http://schemas.openxmlformats.org/spreadsheetml/2006/main" count="1546" uniqueCount="538">
  <si>
    <t>预算01-1表</t>
  </si>
  <si>
    <t>2025年部门财务收支预算总表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</si>
  <si>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</si>
  <si>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</si>
  <si>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</si>
  <si>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</si>
  <si>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</si>
  <si>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</si>
  <si>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</si>
  <si>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</si>
  <si>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</si>
  <si>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</si>
  <si>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</si>
  <si>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</si>
  <si>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</si>
  <si>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</si>
  <si>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</si>
  <si>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</si>
  <si>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</si>
  <si>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</si>
  <si>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</si>
  <si>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</si>
  <si>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</si>
  <si>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</si>
  <si>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</si>
  <si>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</si>
  <si>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</si>
  <si>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</si>
  <si>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</si>
  <si>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</si>
  <si>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</si>
  <si>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</si>
  <si>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</si>
  <si>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</si>
  <si>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</si>
  <si>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</si>
  <si>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</si>
  <si>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</si>
  <si>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</si>
  <si>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</si>
  <si>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</si>
  <si>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</si>
  <si>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</si>
  <si>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</si>
  <si>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</si>
  <si>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131013</t>
  </si>
  <si>
    <t>云南省急救中心</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</si>
  <si>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</si>
  <si>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</si>
  <si>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</si>
  <si>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</si>
  <si>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</si>
  <si>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</si>
  <si>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</si>
  <si>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</si>
  <si>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</si>
  <si>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</si>
  <si>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</si>
  <si>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</si>
  <si>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</si>
  <si>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</si>
  <si>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</si>
  <si>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</si>
  <si>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</si>
  <si>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</si>
  <si>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</si>
  <si>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</si>
  <si>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</si>
  <si>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</si>
  <si>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</si>
  <si>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</si>
  <si>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</si>
  <si>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</si>
  <si>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</si>
  <si>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</si>
  <si>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2100405</t>
  </si>
  <si>
    <t>应急救治机构</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</si>
  <si>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</si>
  <si>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</si>
  <si>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</si>
  <si>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</si>
  <si>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</si>
  <si>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</si>
  <si>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</si>
  <si>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</si>
  <si>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</si>
  <si>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</si>
  <si>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</si>
  <si>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</si>
  <si>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</si>
  <si>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</si>
  <si>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</si>
  <si>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</si>
  <si>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</si>
  <si>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</si>
  <si>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</si>
  <si>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</si>
  <si>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</si>
  <si>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</si>
  <si>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</si>
  <si>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</si>
  <si>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</si>
  <si>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</si>
  <si>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</si>
  <si>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</si>
  <si>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</si>
  <si>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</si>
  <si>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</si>
  <si>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</si>
  <si>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</si>
  <si>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</si>
  <si>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</si>
  <si>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</si>
  <si>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</si>
  <si>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</si>
  <si>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</si>
  <si>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</si>
  <si>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</si>
  <si>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</si>
  <si>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</si>
  <si>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</si>
  <si>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</si>
  <si>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</si>
  <si>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</si>
  <si>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</si>
  <si>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</si>
  <si>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</si>
  <si>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</si>
  <si>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</si>
  <si>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</si>
  <si>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</si>
  <si>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</si>
  <si>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</si>
  <si>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</si>
  <si>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</si>
  <si>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</si>
  <si>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</si>
  <si>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</si>
  <si>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</si>
  <si>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</si>
  <si>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530000210000000028394</t>
  </si>
  <si>
    <t>事业人员支出工资</t>
  </si>
  <si>
    <t>30101</t>
  </si>
  <si>
    <t>基本工资</t>
  </si>
  <si>
    <t>30102</t>
  </si>
  <si>
    <t>津贴补贴</t>
  </si>
  <si>
    <t>30103</t>
  </si>
  <si>
    <t>奖金</t>
  </si>
  <si>
    <t>30107</t>
  </si>
  <si>
    <t>绩效工资</t>
  </si>
  <si>
    <t>530000210000000028395</t>
  </si>
  <si>
    <t>社会保障缴费</t>
  </si>
  <si>
    <t>30108</t>
  </si>
  <si>
    <t>机关事业单位基本养老保险缴费</t>
  </si>
  <si>
    <t>30112</t>
  </si>
  <si>
    <t>其他社会保障缴费</t>
  </si>
  <si>
    <t>30110</t>
  </si>
  <si>
    <t>职工基本医疗保险缴费</t>
  </si>
  <si>
    <t>30111</t>
  </si>
  <si>
    <t>公务员医疗补助缴费</t>
  </si>
  <si>
    <t>530000210000000028397</t>
  </si>
  <si>
    <t>30113</t>
  </si>
  <si>
    <t>530000210000000028400</t>
  </si>
  <si>
    <t>公车购置及运维费</t>
  </si>
  <si>
    <t>30231</t>
  </si>
  <si>
    <t>公务用车运行维护费</t>
  </si>
  <si>
    <t>530000210000000028402</t>
  </si>
  <si>
    <t>30217</t>
  </si>
  <si>
    <t>530000210000000028404</t>
  </si>
  <si>
    <t>工会经费</t>
  </si>
  <si>
    <t>30228</t>
  </si>
  <si>
    <t>530000210000000028405</t>
  </si>
  <si>
    <t>一般公用经费</t>
  </si>
  <si>
    <t>30299</t>
  </si>
  <si>
    <t>其他商品和服务支出</t>
  </si>
  <si>
    <t>30201</t>
  </si>
  <si>
    <t>办公费</t>
  </si>
  <si>
    <t>30202</t>
  </si>
  <si>
    <t>印刷费</t>
  </si>
  <si>
    <t>30205</t>
  </si>
  <si>
    <t>水费</t>
  </si>
  <si>
    <t>30206</t>
  </si>
  <si>
    <t>电费</t>
  </si>
  <si>
    <t>30207</t>
  </si>
  <si>
    <t>邮电费</t>
  </si>
  <si>
    <t>30209</t>
  </si>
  <si>
    <t>物业管理费</t>
  </si>
  <si>
    <t>30211</t>
  </si>
  <si>
    <t>差旅费</t>
  </si>
  <si>
    <t>30213</t>
  </si>
  <si>
    <t>维修（护）费</t>
  </si>
  <si>
    <t>30216</t>
  </si>
  <si>
    <t>培训费</t>
  </si>
  <si>
    <t>30218</t>
  </si>
  <si>
    <t>专用材料费</t>
  </si>
  <si>
    <t>30226</t>
  </si>
  <si>
    <t>劳务费</t>
  </si>
  <si>
    <t>30227</t>
  </si>
  <si>
    <t>委托业务费</t>
  </si>
  <si>
    <t>30229</t>
  </si>
  <si>
    <t>福利费</t>
  </si>
  <si>
    <t>30239</t>
  </si>
  <si>
    <t>其他交通费用</t>
  </si>
  <si>
    <t>30240</t>
  </si>
  <si>
    <t>税金及附加费用</t>
  </si>
  <si>
    <t>31002</t>
  </si>
  <si>
    <t>办公设备购置</t>
  </si>
  <si>
    <t>预算05-1表</t>
  </si>
  <si>
    <t>2025年部门项目支出预算表</t>
  </si>
  <si>
    <t>项目分类</t>
  </si>
  <si>
    <t>项目单位</t>
  </si>
  <si>
    <t>本年拨款</t>
  </si>
  <si>
    <t>其中：本次下达</t>
  </si>
  <si>
    <t>2024年卫生健康事业高质量发展三年行动计划第三批专项资金</t>
  </si>
  <si>
    <t>事业发展类</t>
  </si>
  <si>
    <t>530000241100003163032</t>
  </si>
  <si>
    <t>30214</t>
  </si>
  <si>
    <t>租赁费</t>
  </si>
  <si>
    <t>31003</t>
  </si>
  <si>
    <t>专用设备购置</t>
  </si>
  <si>
    <t>31007</t>
  </si>
  <si>
    <t>信息网络及软件购置更新</t>
  </si>
  <si>
    <t>其他人员支出</t>
  </si>
  <si>
    <t>民生类</t>
  </si>
  <si>
    <t>530000231100001106899</t>
  </si>
  <si>
    <t>30199</t>
  </si>
  <si>
    <t>其他工资福利支出</t>
  </si>
  <si>
    <t>省急救中心应急医疗救援能力建设专项资金</t>
  </si>
  <si>
    <t>530000200000000009190</t>
  </si>
  <si>
    <t>31013</t>
  </si>
  <si>
    <t>公务用车购置</t>
  </si>
  <si>
    <t>云南省医疗卫生应急备灾救灾中心运行经费</t>
  </si>
  <si>
    <t>其他运转类</t>
  </si>
  <si>
    <t>530000251100003275228</t>
  </si>
  <si>
    <t>政务信息化运维服务项目补助资金</t>
  </si>
  <si>
    <t>专业信息系统运行维护费</t>
  </si>
  <si>
    <t>530000251100003278309</t>
  </si>
  <si>
    <t>31022</t>
  </si>
  <si>
    <t>无形资产购置</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</si>
  <si>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</si>
  <si>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</si>
  <si>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</si>
  <si>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</si>
  <si>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</si>
  <si>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</si>
  <si>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</si>
  <si>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</si>
  <si>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</si>
  <si>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</si>
  <si>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</si>
  <si>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</si>
  <si>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做好本中心劳派人员、公用经费保障，按规定落实劳派人员各项待遇，支持中心院前急救工作部门正常运转。</t>
  </si>
  <si>
    <t>产出指标</t>
  </si>
  <si>
    <t>数量指标</t>
  </si>
  <si>
    <t>劳务派遣人员工资福利发放事业人数</t>
  </si>
  <si>
    <t>&lt;=</t>
  </si>
  <si>
    <t>83</t>
  </si>
  <si>
    <t>人</t>
  </si>
  <si>
    <t>定量指标</t>
  </si>
  <si>
    <t>反映部门（单位）实际发放事业编制人员数量。工资福利包括：事业人员工资、社会保险、住房公积金、职业年金等。</t>
  </si>
  <si>
    <t>效益指标</t>
  </si>
  <si>
    <t>社会效益</t>
  </si>
  <si>
    <t>部门运转</t>
  </si>
  <si>
    <t>=</t>
  </si>
  <si>
    <t>正常运转</t>
  </si>
  <si>
    <t>年</t>
  </si>
  <si>
    <t>定性指标</t>
  </si>
  <si>
    <t>反映部门（单位）运转情况。</t>
  </si>
  <si>
    <t>满意度指标</t>
  </si>
  <si>
    <t>服务对象满意度</t>
  </si>
  <si>
    <t>单位人员满意度</t>
  </si>
  <si>
    <t>&gt;=</t>
  </si>
  <si>
    <t>90</t>
  </si>
  <si>
    <t>%</t>
  </si>
  <si>
    <t>反映部门（单位）人员对工资福利发放的满意程度。</t>
  </si>
  <si>
    <t>社会公众满意度</t>
  </si>
  <si>
    <t>反映社会公众对部门（单位）履职情况的满意程度。</t>
  </si>
  <si>
    <t xml:space="preserve">
1.专网租用：急救专网汇聚中心至天翼云1G数据专线1条、急救专网汇聚中心至专属云1G数据专线2条、调度云平台VPDN应用300M链路（急救专网汇聚中心至VPDN平台）1条、各州市急救专网汇聚点至州市急救中心100M链路15条、省急救中心200M互联网专线2条、省急救中心至州（市）急救中心调度200M链路15条、急救视频会议专网链接各急救中心10M链路16条、省急救中心120语音中继（30B+D）2条。
2.配套网络通信服务：智能AI调度语音平台优化服务1项、指挥调度急救文本短信服务200万条、调度指挥中心固话服务10部、救护车车载终端物联网卡420张、车载终端4/5G-VPDN卡230张。
3.租用全省急救云平台及指挥调度业务系统所需云资源，并提供运行和维护保障服务，保障全省急救调度云平台、指挥调度业务信息系统持续安全、稳定运行，保证全省院前急救业务正常开展。
4.支付云南省急救中心院前急救电子病历系统运维服务费21万元，开展在全省15个州（市）进行系统部署、培训和使用的相关工作。</t>
  </si>
  <si>
    <t>病历完成率</t>
  </si>
  <si>
    <t>95</t>
  </si>
  <si>
    <t>系统在全省院前急救出诊中使用并完成电子病历的比例，病历完成率=电子病历使用并完成数/出诊数。</t>
  </si>
  <si>
    <t>数据录入量</t>
  </si>
  <si>
    <t>15000</t>
  </si>
  <si>
    <t>条</t>
  </si>
  <si>
    <t>系统每月或每年录入的数据量，包括患者信息、病情记录、急救措施等。</t>
  </si>
  <si>
    <t>用户活跃度</t>
  </si>
  <si>
    <t>次</t>
  </si>
  <si>
    <t>急救人员使用系统的频率，可以通过登录次数、操作记录等来衡量。</t>
  </si>
  <si>
    <t>全省15个州（市）进行系统部署和培训数量</t>
  </si>
  <si>
    <t>15</t>
  </si>
  <si>
    <t>个</t>
  </si>
  <si>
    <t>开展在全省15个州（市）进行系统部署、培训和使用相关工作的数量。</t>
  </si>
  <si>
    <t>质量指标</t>
  </si>
  <si>
    <t>数据准确性</t>
  </si>
  <si>
    <t>10</t>
  </si>
  <si>
    <t>电子病历中数据的错误率，包括患者信息、诊断结果、用药记录等。</t>
  </si>
  <si>
    <t>病历完整性</t>
  </si>
  <si>
    <t>电子病历信息的全面程度，是否包含所有必要的急救记录和数据。</t>
  </si>
  <si>
    <t>合规性</t>
  </si>
  <si>
    <t>100</t>
  </si>
  <si>
    <t>电子病历系统是否符合国家及地方关于医疗记录和隐私保护的相关法律法规。</t>
  </si>
  <si>
    <t>时效指标</t>
  </si>
  <si>
    <t>响应时间</t>
  </si>
  <si>
    <t>秒</t>
  </si>
  <si>
    <t>系统在急救人员输入信息时的响应速度。</t>
  </si>
  <si>
    <t>病历生成时间</t>
  </si>
  <si>
    <t>分钟</t>
  </si>
  <si>
    <t>从急救开始到电子病历完全生成并可供查阅的时间。</t>
  </si>
  <si>
    <t>数据传输速度</t>
  </si>
  <si>
    <t>MB/s</t>
  </si>
  <si>
    <t>在急救现场与系统服务器之间传输数据的速度。</t>
  </si>
  <si>
    <t>急救效率提升</t>
  </si>
  <si>
    <t>使用电子病历系统后，急救响应时间、现场处理时间和患者转运时间是否有所减少。</t>
  </si>
  <si>
    <t>医疗质量改善</t>
  </si>
  <si>
    <t>电子病历系统是否有助于提升急救过程中的诊断准确率和治疗质量。</t>
  </si>
  <si>
    <t>昆明市院前急救出诊量</t>
  </si>
  <si>
    <t>万人次/年</t>
  </si>
  <si>
    <t>反映昆明市院前急救出诊量。</t>
  </si>
  <si>
    <t>全省院前急救出诊量</t>
  </si>
  <si>
    <t>40</t>
  </si>
  <si>
    <t>反映全省院前急救出诊量。</t>
  </si>
  <si>
    <t>患者满意度</t>
  </si>
  <si>
    <t>85</t>
  </si>
  <si>
    <t>患者对急救服务及电子病历系统使用的满意度调查。</t>
  </si>
  <si>
    <t>医护人员满意度</t>
  </si>
  <si>
    <t>急救医护人员对电子病历系统的易用性、实用性及对工作效率提升的满意度。</t>
  </si>
  <si>
    <t>1.提升省急救中心指挥调度能力及院前急救服务水平。通过项目实施，年呼救受理量达到11万以上，持续保障院前医疗急救事业发展投入，保障院前医疗急救事业与区域经济社会发展和市民需要相适应。为保障突发事件工作正常开展，需添置和更新一批应急物资装备。
2.加强培训，提高院前急救人员专业技术水平。通过日常医疗急救、应对突发事件和航空医疗救援培训，购急救培训设备一批（57个），购买转运呼吸机3台，输液泵7台，提高我省院前医疗急救人员的技术水平和服务能力。
3.完善院前急救医疗质量控制中心建设。强化院前医疗急救质控，充分发挥好省级院前医疗质量控制中心的作用，加强各级院前急救机构的管理，保障院前急救医疗安全，提高院前救治水平，规范全省院前急救建设。举办院前医疗质量控制培训班2期，组织院前急救质控工作人员参加全国质量控制相关学习，分6组每组3人到部分州市进行质控工作督导
4.进一步提高卫生应急处置和干部保健能力。卫生应急装备、物资等得到补充完善，强化卫生应急队伍培训、应急演练，进一步加强云南省急救中心处置各类突发事件的紧急医学救援能力和干部保健能力，不断提高突发事件的现场处置能力和处置水平，最大限度拯救民众生命、减少财产损失，保障社会和谐稳定。
5做好指令性现场医疗服务保障工作。
6.做好疾病应急救助基金办公室工作。举办全省疾病应急救助工作培训班期2期，组织好全省疾病应急救助基金申报审核工作，分6组每组2人到部分州市进行疾病应急救助工作督导。
7.做好院前急救宣传工作。
8.预计三峡集团2024年捐赠我中心1000万元，购置救护车20辆（含部分医疗设备），发放到地州。</t>
  </si>
  <si>
    <t>举办培训班期数</t>
  </si>
  <si>
    <t>期</t>
  </si>
  <si>
    <t>举办疾病应急救助工作培训班2期情况，举办全省院前医疗质量控制培训班2期。</t>
  </si>
  <si>
    <t>地州进行院前急救质量控制调研分组数</t>
  </si>
  <si>
    <t>组</t>
  </si>
  <si>
    <t>反映年度工作安排，组织相关人员分6组对16个州市及直管县部分地区开展院前质控工作调研情况。</t>
  </si>
  <si>
    <t>设备购置完成率</t>
  </si>
  <si>
    <t>购买急救培训设备57个，医疗设备7台。</t>
  </si>
  <si>
    <t>院前急救心肺复苏成功率</t>
  </si>
  <si>
    <t>反映对院前急救病人进行心肺复苏成功处置情况。</t>
  </si>
  <si>
    <t>大型会议活动的医疗保障完成率</t>
  </si>
  <si>
    <t>反映大型会议活动的医疗保障完成情况。</t>
  </si>
  <si>
    <t>日常急救调度派出时间及时性</t>
  </si>
  <si>
    <t>反映日常急救调度响应时间情况。</t>
  </si>
  <si>
    <t>突发事件响应卫生应急处置及时率</t>
  </si>
  <si>
    <t>反映突发事件响应卫生应急处置情况。</t>
  </si>
  <si>
    <t>保障院前急救运行</t>
  </si>
  <si>
    <t>反映中心正常运转情况。</t>
  </si>
  <si>
    <t>年呼救受理量</t>
  </si>
  <si>
    <t>130000</t>
  </si>
  <si>
    <t>反映指挥调度以及院前急救服务能力。</t>
  </si>
  <si>
    <t>不断提高日常院前急救水平和有效应对、处置突发事件的能力，将中心建成反应灵敏、运转协调、持续发展的省级医疗救治体系。</t>
  </si>
  <si>
    <t xml:space="preserve">支付云南省医疗卫生应急备灾救灾中心2025年物业管理费、维修费、水电费，一楼库房改造费用。
保证云南省医疗卫生应急备灾救灾中心秩序稳定，保洁服务质量达标，绿化养护服务达标，设备设施正常运行，会议服务顺畅。
</t>
  </si>
  <si>
    <t>绿化养护面积</t>
  </si>
  <si>
    <t>11000</t>
  </si>
  <si>
    <t>平方米</t>
  </si>
  <si>
    <t>反映保障云南省医疗卫生应急备灾救灾中心实际绿化养护面积。</t>
  </si>
  <si>
    <t>平均每天清洁次数</t>
  </si>
  <si>
    <t>建筑物内部公共部位卫生保洁服务次数和室外硬地清洁服务次数。</t>
  </si>
  <si>
    <t>保安平均每天执勤时间</t>
  </si>
  <si>
    <t>24</t>
  </si>
  <si>
    <t>小时</t>
  </si>
  <si>
    <t>双向出入门禁三道、2个监控室24小时双人双岗及全部物业区域的24小时秩序维护服务。</t>
  </si>
  <si>
    <t>云南省医疗卫生应急备灾救灾中心运转</t>
  </si>
  <si>
    <t>反映云南省医疗卫生应急备灾救灾中心正常运转情况。</t>
  </si>
  <si>
    <t>反映部门（单位）人员对公用经费保障的满意程度。</t>
  </si>
  <si>
    <t>预算06表</t>
  </si>
  <si>
    <t>2025年部门政府性基金预算支出预算表</t>
  </si>
  <si>
    <t>政府性基金预算支出</t>
  </si>
  <si>
    <t>云南省急救中心不涉及部门政府性基金预算支出预算表。</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</si>
  <si>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</si>
  <si>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</si>
  <si>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</si>
  <si>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</si>
  <si>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</si>
  <si>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</si>
  <si>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</si>
  <si>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</si>
  <si>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</si>
  <si>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</si>
  <si>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</si>
  <si>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</si>
  <si>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转运呼吸机</t>
  </si>
  <si>
    <t>A02322500 急救和生命支持设备</t>
  </si>
  <si>
    <t>台</t>
  </si>
  <si>
    <t>购院前急救培训设备</t>
  </si>
  <si>
    <t>A02329900 其他医疗设备</t>
  </si>
  <si>
    <t>批</t>
  </si>
  <si>
    <t>公务用车保险费</t>
  </si>
  <si>
    <t>C18040000 保险服务</t>
  </si>
  <si>
    <t>项</t>
  </si>
  <si>
    <t>公务用车加油费</t>
  </si>
  <si>
    <t>C23120302 车辆加油、添加燃料服务</t>
  </si>
  <si>
    <t>公务用车维修费</t>
  </si>
  <si>
    <t>C23120300 车辆维修和保养服务</t>
  </si>
  <si>
    <t>A4黑白打印机</t>
  </si>
  <si>
    <t>A02021003 A4黑白打印机</t>
  </si>
  <si>
    <t>办公椅</t>
  </si>
  <si>
    <t>A05010301 办公椅</t>
  </si>
  <si>
    <t>打印纸</t>
  </si>
  <si>
    <t>A05040000 办公用品</t>
  </si>
  <si>
    <t>办公桌</t>
  </si>
  <si>
    <t>A05010201 办公桌</t>
  </si>
  <si>
    <t>套</t>
  </si>
  <si>
    <t>针式打印机</t>
  </si>
  <si>
    <t>A02021000 打印机</t>
  </si>
  <si>
    <t>更衣柜</t>
  </si>
  <si>
    <t>A05010503 更衣柜</t>
  </si>
  <si>
    <t>货架</t>
  </si>
  <si>
    <t>A05010600 架类</t>
  </si>
  <si>
    <t>空调机</t>
  </si>
  <si>
    <t>A02061804 空调机</t>
  </si>
  <si>
    <t>档案柜</t>
  </si>
  <si>
    <t>A05010599 其他柜类</t>
  </si>
  <si>
    <t>衣柜</t>
  </si>
  <si>
    <t>食堂服务</t>
  </si>
  <si>
    <t>C05990000 其他社会服务</t>
  </si>
  <si>
    <t>碎纸机</t>
  </si>
  <si>
    <t>A02021301 碎纸机</t>
  </si>
  <si>
    <t>台式电脑</t>
  </si>
  <si>
    <t>A02010105 台式计算机</t>
  </si>
  <si>
    <t>文件柜</t>
  </si>
  <si>
    <t>A05010502 文件柜</t>
  </si>
  <si>
    <t>担架员服务</t>
  </si>
  <si>
    <t>C04000000 医疗卫生服务</t>
  </si>
  <si>
    <t>云南省医疗卫生应急备灾救灾中心物业管理费</t>
  </si>
  <si>
    <t>C21040001 物业管理服务</t>
  </si>
  <si>
    <t>云南省急救中心全省急救云平台及指挥调度系统网络线路租用2025年项目</t>
  </si>
  <si>
    <t>C16000000 信息技术服务</t>
  </si>
  <si>
    <t>云南省急救中心全省急救云平台及指挥调度系统云资源租用2025年项目</t>
  </si>
  <si>
    <t>预算08表</t>
  </si>
  <si>
    <t>2025年部门政府购买服务预算表</t>
  </si>
  <si>
    <t>政府购买服务项目</t>
  </si>
  <si>
    <t>政府购买服务目录</t>
  </si>
  <si>
    <t>云南省急救中心不涉及部门政府购买服务预算表。</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</si>
  <si>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</si>
  <si>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</si>
  <si>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</si>
  <si>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</si>
  <si>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</si>
  <si>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</si>
  <si>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</si>
  <si>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</si>
  <si>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</si>
  <si>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</si>
  <si>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</si>
  <si>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</si>
  <si>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</si>
  <si>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</si>
  <si>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</si>
  <si>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</si>
  <si>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</si>
  <si>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</si>
  <si>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</si>
  <si>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</si>
  <si>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</si>
  <si>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</si>
  <si>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</si>
  <si>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</si>
  <si>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云南省急救中心不涉及省对下转移支付预算表。</t>
  </si>
  <si>
    <t>预算09-2表</t>
  </si>
  <si>
    <t>2025年省对下转移支付绩效目标表</t>
  </si>
  <si>
    <t>云南省急救中心不涉及省对下转移支付绩效目标表。</t>
  </si>
  <si>
    <t>预算10表</t>
  </si>
  <si>
    <t>2025年新增资产配置表</t>
  </si>
  <si>
    <t>资产类别</t>
  </si>
  <si>
    <t>资产分类代码.名称</t>
  </si>
  <si>
    <t>资产名称</t>
  </si>
  <si>
    <t>计量单位</t>
  </si>
  <si>
    <t>财政部门批复数（元）</t>
  </si>
  <si>
    <t>单价</t>
  </si>
  <si>
    <t>金额</t>
  </si>
  <si>
    <t>7</t>
  </si>
  <si>
    <t>8</t>
  </si>
  <si>
    <t>设备</t>
  </si>
  <si>
    <t>A02010108 便携式计算机</t>
  </si>
  <si>
    <t>笔记本电脑</t>
  </si>
  <si>
    <t>A02010508 移动存储设备</t>
  </si>
  <si>
    <t>16GU盘</t>
  </si>
  <si>
    <t>A02021004 A4彩色打印机</t>
  </si>
  <si>
    <t>A02021099 其他打印机</t>
  </si>
  <si>
    <t>专用打印机</t>
  </si>
  <si>
    <t>A02030899 其他电动车辆</t>
  </si>
  <si>
    <t>电动搬运车</t>
  </si>
  <si>
    <t>辆</t>
  </si>
  <si>
    <t>电动叉车</t>
  </si>
  <si>
    <t>输液泵</t>
  </si>
  <si>
    <t>AED 训练机（有屏）</t>
  </si>
  <si>
    <t>ALS 高级生命支持模拟人（成人）</t>
  </si>
  <si>
    <t>ALS 高级生命支持模拟人（儿童）</t>
  </si>
  <si>
    <t>病人监护仪(带转运监护仪、呼气末二氧化碳模块)</t>
  </si>
  <si>
    <t>成人气道管理模型</t>
  </si>
  <si>
    <t>成人气管插管训练仿真模型</t>
  </si>
  <si>
    <t>缝合练习模块工具箱</t>
  </si>
  <si>
    <t>高级低位包扎模型</t>
  </si>
  <si>
    <t>高级高位包扎模型</t>
  </si>
  <si>
    <t>高级气道训练模型</t>
  </si>
  <si>
    <t>模拟除颤仪</t>
  </si>
  <si>
    <t>培训用心肺复苏包</t>
  </si>
  <si>
    <t>培训用一体机</t>
  </si>
  <si>
    <t>佩戴式腹腔穿刺训练模型</t>
  </si>
  <si>
    <t>佩戴式气胸穿刺训练模型</t>
  </si>
  <si>
    <t>前臂骨折处理训练模型</t>
  </si>
  <si>
    <t>无线智能综合模拟人</t>
  </si>
  <si>
    <t>小腿骨折处理训练模型</t>
  </si>
  <si>
    <t>新生儿气管插管训练模型</t>
  </si>
  <si>
    <t>婴儿气道阻塞与心肺复苏智能模拟训练设备</t>
  </si>
  <si>
    <t>院前急救教学多功能智能平板</t>
  </si>
  <si>
    <t>院前急救教学培训同传一体机</t>
  </si>
  <si>
    <t>智能创伤综合模拟人</t>
  </si>
  <si>
    <t>家具和用品</t>
  </si>
  <si>
    <t>把</t>
  </si>
  <si>
    <t>A05010602 金属质架类</t>
  </si>
  <si>
    <t>无形资产</t>
  </si>
  <si>
    <t>A08060301 基础软件</t>
  </si>
  <si>
    <t>电脑操作系统</t>
  </si>
  <si>
    <t>A08060303 应用软件</t>
  </si>
  <si>
    <t>电脑办公软件</t>
  </si>
  <si>
    <t>电脑防病毒软件</t>
  </si>
  <si>
    <t>专用软件 （干部报告事项客户端）</t>
  </si>
  <si>
    <t>A08060399 其他计算机软件</t>
  </si>
  <si>
    <t>15个州市院前急救电子病历系统部署升级</t>
  </si>
  <si>
    <t>预算11表</t>
  </si>
  <si>
    <t>2025年中央转移支付补助项目支出预算表</t>
  </si>
  <si>
    <t>上级补助</t>
  </si>
  <si>
    <t>2025年医疗服务与保障能力提升（卫生健康人才培养）中央补助资金</t>
  </si>
  <si>
    <t>专项业务类</t>
  </si>
  <si>
    <t>30305</t>
  </si>
  <si>
    <t>生活补助</t>
  </si>
  <si>
    <t>预算12表</t>
  </si>
  <si>
    <t>2025年部门项目支出中期规划预算表</t>
  </si>
  <si>
    <t>项目级次</t>
  </si>
  <si>
    <t>2025年</t>
  </si>
  <si>
    <t>2026年</t>
  </si>
  <si>
    <t>2027年</t>
  </si>
  <si>
    <t>223 专业信息系统运行维护费</t>
  </si>
  <si>
    <t>本级</t>
  </si>
  <si>
    <t>229 其他运转类</t>
  </si>
  <si>
    <t>312 民生类</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</si>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</sst>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3" borderId="17" applyNumberFormat="0" applyAlignment="0" applyProtection="0">
      <alignment vertical="center"/>
    </xf>
    <xf numFmtId="0" fontId="30" fillId="4" borderId="18" applyNumberFormat="0" applyAlignment="0" applyProtection="0">
      <alignment vertical="center"/>
    </xf>
    <xf numFmtId="0" fontId="31" fillId="4" borderId="17" applyNumberFormat="0" applyAlignment="0" applyProtection="0">
      <alignment vertical="center"/>
    </xf>
    <xf numFmtId="0" fontId="32" fillId="5"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176" fontId="7" fillId="0" borderId="7">
      <alignment horizontal="right" vertical="center"/>
    </xf>
    <xf numFmtId="49" fontId="7" fillId="0" borderId="7">
      <alignment horizontal="left" vertical="center" wrapText="1"/>
    </xf>
    <xf numFmtId="176" fontId="7" fillId="0" borderId="7">
      <alignment horizontal="right" vertical="center"/>
    </xf>
    <xf numFmtId="177" fontId="7" fillId="0" borderId="7">
      <alignment horizontal="right" vertical="center"/>
    </xf>
    <xf numFmtId="178" fontId="7" fillId="0" borderId="7">
      <alignment horizontal="right" vertical="center"/>
    </xf>
    <xf numFmtId="179" fontId="7" fillId="0" borderId="7">
      <alignment horizontal="right" vertical="center"/>
    </xf>
    <xf numFmtId="10" fontId="7" fillId="0" borderId="7">
      <alignment horizontal="right" vertical="center"/>
    </xf>
    <xf numFmtId="180" fontId="7" fillId="0" borderId="7">
      <alignment horizontal="right" vertical="center"/>
    </xf>
  </cellStyleXfs>
  <cellXfs count="171">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1" applyFont="1">
      <alignment horizontal="right" vertical="center"/>
    </xf>
    <xf numFmtId="49" fontId="5" fillId="0" borderId="7" xfId="50"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 fillId="0" borderId="7" xfId="0" applyFont="1" applyBorder="1" applyAlignment="1" applyProtection="1">
      <alignment horizontal="center" vertical="center"/>
      <protection locked="0"/>
    </xf>
    <xf numFmtId="49" fontId="7" fillId="0" borderId="0" xfId="50" applyBorder="1">
      <alignment horizontal="left" vertical="center" wrapText="1"/>
    </xf>
    <xf numFmtId="49" fontId="7" fillId="0" borderId="0" xfId="50" applyBorder="1" applyAlignment="1">
      <alignment horizontal="right" vertical="center" wrapText="1"/>
    </xf>
    <xf numFmtId="49" fontId="8" fillId="0" borderId="0" xfId="50" applyFont="1" applyBorder="1" applyAlignment="1">
      <alignment horizontal="center" vertical="center" wrapText="1"/>
    </xf>
    <xf numFmtId="49" fontId="9" fillId="0" borderId="7" xfId="50" applyFont="1" applyAlignment="1">
      <alignment horizontal="center" vertical="center" wrapText="1"/>
    </xf>
    <xf numFmtId="49" fontId="10" fillId="0" borderId="7" xfId="50" applyAlignment="1">
      <alignment horizontal="center" vertical="center" wrapText="1"/>
    </xf>
    <xf numFmtId="49" fontId="9" fillId="0" borderId="7" xfId="50" applyFont="1">
      <alignment horizontal="left" vertical="center" wrapText="1"/>
    </xf>
    <xf numFmtId="180" fontId="7" fillId="0" borderId="7" xfId="56">
      <alignment horizontal="right" vertical="center"/>
    </xf>
    <xf numFmtId="176" fontId="7" fillId="0" borderId="7" xfId="51">
      <alignment horizontal="right" vertical="center"/>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3" fillId="0" borderId="0" xfId="0" applyFont="1" applyAlignment="1" applyProtection="1">
      <alignment horizontal="right"/>
      <protection locked="0"/>
    </xf>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6" xfId="0" applyFont="1" applyBorder="1" applyAlignment="1">
      <alignment horizontal="left" vertical="center" wrapText="1" indent="1"/>
    </xf>
    <xf numFmtId="0" fontId="3" fillId="0" borderId="11"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2" fillId="0" borderId="7" xfId="0" applyFont="1" applyBorder="1" applyAlignment="1">
      <alignment horizontal="left" vertical="center" wrapText="1" indent="1"/>
    </xf>
    <xf numFmtId="0" fontId="5" fillId="0" borderId="0" xfId="0" applyFont="1" applyAlignment="1">
      <alignment horizontal="left" vertical="center"/>
    </xf>
    <xf numFmtId="49" fontId="5" fillId="0" borderId="7" xfId="0" applyNumberFormat="1" applyFont="1" applyBorder="1" applyAlignment="1">
      <alignment horizontal="left" vertical="center" wrapText="1"/>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4" fillId="0" borderId="7" xfId="0" applyFont="1" applyBorder="1" applyAlignment="1">
      <alignment horizontal="center"/>
    </xf>
    <xf numFmtId="49" fontId="5" fillId="0" borderId="7" xfId="50" applyFont="1" applyAlignment="1">
      <alignment horizontal="left" vertical="center" wrapText="1" indent="1"/>
    </xf>
    <xf numFmtId="0" fontId="13" fillId="0" borderId="7" xfId="0" applyFont="1" applyBorder="1" applyAlignment="1">
      <alignment horizontal="center" vertical="center" wrapTex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0"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0" fontId="11"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6"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workbookViewId="0">
      <selection activeCell="A1" sqref="A1"/>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4:4">
      <c r="D1" s="96" t="s">
        <v>0</v>
      </c>
    </row>
    <row r="2" ht="36" customHeight="1" spans="1:4">
      <c r="A2" s="42" t="s">
        <v>1</v>
      </c>
      <c r="B2" s="163"/>
      <c r="C2" s="163"/>
      <c r="D2" s="163"/>
    </row>
    <row r="3" ht="21" customHeight="1" spans="1:4">
      <c r="A3" s="88" t="str">
        <f>"单位名称："&amp;"云南省急救中心"</f>
        <v>单位名称：云南省急救中心</v>
      </c>
      <c r="B3" s="129"/>
      <c r="C3" s="129"/>
      <c r="D3" s="95"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0" t="s">
        <v>8</v>
      </c>
      <c r="B7" s="116">
        <v>49477580.18</v>
      </c>
      <c r="C7" s="23" t="str">
        <f>"一"&amp;"、"&amp;"社会保障和就业支出"</f>
        <v>一、社会保障和就业支出</v>
      </c>
      <c r="D7" s="116">
        <v>3261117.64</v>
      </c>
    </row>
    <row r="8" ht="25.4" customHeight="1" spans="1:4">
      <c r="A8" s="140" t="s">
        <v>9</v>
      </c>
      <c r="B8" s="116"/>
      <c r="C8" s="23" t="str">
        <f>"二"&amp;"、"&amp;"卫生健康支出"</f>
        <v>二、卫生健康支出</v>
      </c>
      <c r="D8" s="116">
        <v>95807593.26</v>
      </c>
    </row>
    <row r="9" ht="25.4" customHeight="1" spans="1:4">
      <c r="A9" s="140" t="s">
        <v>10</v>
      </c>
      <c r="B9" s="116"/>
      <c r="C9" s="23" t="str">
        <f>"三"&amp;"、"&amp;"住房保障支出"</f>
        <v>三、住房保障支出</v>
      </c>
      <c r="D9" s="116">
        <v>3736269.98</v>
      </c>
    </row>
    <row r="10" ht="25.4" customHeight="1" spans="1:4">
      <c r="A10" s="140" t="s">
        <v>11</v>
      </c>
      <c r="B10" s="87"/>
      <c r="C10" s="23"/>
      <c r="D10" s="116"/>
    </row>
    <row r="11" ht="25.4" customHeight="1" spans="1:4">
      <c r="A11" s="140" t="s">
        <v>12</v>
      </c>
      <c r="B11" s="116">
        <v>47306600</v>
      </c>
      <c r="C11" s="23"/>
      <c r="D11" s="116"/>
    </row>
    <row r="12" ht="25.4" customHeight="1" spans="1:4">
      <c r="A12" s="140" t="s">
        <v>13</v>
      </c>
      <c r="B12" s="87">
        <v>36960000</v>
      </c>
      <c r="C12" s="23"/>
      <c r="D12" s="116"/>
    </row>
    <row r="13" ht="25.4" customHeight="1" spans="1:4">
      <c r="A13" s="140" t="s">
        <v>14</v>
      </c>
      <c r="B13" s="87"/>
      <c r="C13" s="23"/>
      <c r="D13" s="116"/>
    </row>
    <row r="14" ht="25.4" customHeight="1" spans="1:4">
      <c r="A14" s="140" t="s">
        <v>15</v>
      </c>
      <c r="B14" s="87"/>
      <c r="C14" s="23"/>
      <c r="D14" s="116"/>
    </row>
    <row r="15" ht="25.4" customHeight="1" spans="1:4">
      <c r="A15" s="164" t="s">
        <v>16</v>
      </c>
      <c r="B15" s="87"/>
      <c r="C15" s="23"/>
      <c r="D15" s="116"/>
    </row>
    <row r="16" ht="25.4" customHeight="1" spans="1:4">
      <c r="A16" s="164" t="s">
        <v>17</v>
      </c>
      <c r="B16" s="116">
        <v>10346600</v>
      </c>
      <c r="C16" s="23"/>
      <c r="D16" s="116"/>
    </row>
    <row r="17" ht="25.4" customHeight="1" spans="1:4">
      <c r="A17" s="165" t="s">
        <v>18</v>
      </c>
      <c r="B17" s="136">
        <v>96784180.18</v>
      </c>
      <c r="C17" s="137" t="s">
        <v>19</v>
      </c>
      <c r="D17" s="136">
        <v>102804980.88</v>
      </c>
    </row>
    <row r="18" ht="25.4" customHeight="1" spans="1:4">
      <c r="A18" s="166" t="s">
        <v>20</v>
      </c>
      <c r="B18" s="136">
        <v>6116780.85</v>
      </c>
      <c r="C18" s="167" t="s">
        <v>21</v>
      </c>
      <c r="D18" s="168">
        <v>95980.15</v>
      </c>
    </row>
    <row r="19" ht="25.4" customHeight="1" spans="1:4">
      <c r="A19" s="169" t="s">
        <v>22</v>
      </c>
      <c r="B19" s="116">
        <v>4616780.85</v>
      </c>
      <c r="C19" s="138" t="s">
        <v>22</v>
      </c>
      <c r="D19" s="87"/>
    </row>
    <row r="20" ht="25.4" customHeight="1" spans="1:4">
      <c r="A20" s="169" t="s">
        <v>23</v>
      </c>
      <c r="B20" s="116">
        <v>1500000</v>
      </c>
      <c r="C20" s="138" t="s">
        <v>24</v>
      </c>
      <c r="D20" s="87">
        <v>95980.15</v>
      </c>
    </row>
    <row r="21" ht="25.4" customHeight="1" spans="1:4">
      <c r="A21" s="170" t="s">
        <v>25</v>
      </c>
      <c r="B21" s="136">
        <v>102900961.03</v>
      </c>
      <c r="C21" s="137" t="s">
        <v>26</v>
      </c>
      <c r="D21" s="132">
        <v>102900961.03</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topLeftCell="B1" workbookViewId="0">
      <selection activeCell="A1" sqref="A1"/>
    </sheetView>
  </sheetViews>
  <sheetFormatPr defaultColWidth="8" defaultRowHeight="14.25" customHeight="1"/>
  <cols>
    <col min="1" max="1" width="21.1416666666667" customWidth="1"/>
    <col min="2" max="2" width="35.2833333333333" customWidth="1"/>
    <col min="3" max="19" width="16.175" customWidth="1"/>
  </cols>
  <sheetData>
    <row r="1" ht="12" customHeight="1" spans="1:18">
      <c r="A1" s="22"/>
      <c r="J1" s="153"/>
      <c r="R1" s="2" t="s">
        <v>27</v>
      </c>
    </row>
    <row r="2" ht="36" customHeight="1" spans="1:19">
      <c r="A2" s="142" t="s">
        <v>28</v>
      </c>
      <c r="B2" s="27"/>
      <c r="C2" s="27"/>
      <c r="D2" s="27"/>
      <c r="E2" s="27"/>
      <c r="F2" s="27"/>
      <c r="G2" s="27"/>
      <c r="H2" s="27"/>
      <c r="I2" s="27"/>
      <c r="J2" s="43"/>
      <c r="K2" s="27"/>
      <c r="L2" s="27"/>
      <c r="M2" s="27"/>
      <c r="N2" s="27"/>
      <c r="O2" s="27"/>
      <c r="P2" s="27"/>
      <c r="Q2" s="27"/>
      <c r="R2" s="27"/>
      <c r="S2" s="27"/>
    </row>
    <row r="3" ht="20.25" customHeight="1" spans="1:19">
      <c r="A3" s="88" t="str">
        <f>"单位名称："&amp;"云南省急救中心"</f>
        <v>单位名称：云南省急救中心</v>
      </c>
      <c r="B3" s="6"/>
      <c r="C3" s="6"/>
      <c r="D3" s="6"/>
      <c r="E3" s="6"/>
      <c r="F3" s="6"/>
      <c r="G3" s="6"/>
      <c r="H3" s="6"/>
      <c r="I3" s="6"/>
      <c r="J3" s="154"/>
      <c r="K3" s="6"/>
      <c r="L3" s="6"/>
      <c r="M3" s="6"/>
      <c r="N3" s="7"/>
      <c r="O3" s="7"/>
      <c r="P3" s="7"/>
      <c r="Q3" s="7"/>
      <c r="R3" s="7" t="s">
        <v>2</v>
      </c>
      <c r="S3" s="7" t="s">
        <v>2</v>
      </c>
    </row>
    <row r="4" ht="18.75" customHeight="1" spans="1:19">
      <c r="A4" s="143" t="s">
        <v>29</v>
      </c>
      <c r="B4" s="144" t="s">
        <v>30</v>
      </c>
      <c r="C4" s="144" t="s">
        <v>31</v>
      </c>
      <c r="D4" s="145" t="s">
        <v>32</v>
      </c>
      <c r="E4" s="146"/>
      <c r="F4" s="146"/>
      <c r="G4" s="146"/>
      <c r="H4" s="146"/>
      <c r="I4" s="146"/>
      <c r="J4" s="155"/>
      <c r="K4" s="146"/>
      <c r="L4" s="146"/>
      <c r="M4" s="146"/>
      <c r="N4" s="156"/>
      <c r="O4" s="156" t="s">
        <v>20</v>
      </c>
      <c r="P4" s="156"/>
      <c r="Q4" s="156"/>
      <c r="R4" s="156"/>
      <c r="S4" s="156"/>
    </row>
    <row r="5" ht="18" customHeight="1" spans="1:19">
      <c r="A5" s="147"/>
      <c r="B5" s="148"/>
      <c r="C5" s="148"/>
      <c r="D5" s="148" t="s">
        <v>33</v>
      </c>
      <c r="E5" s="148" t="s">
        <v>34</v>
      </c>
      <c r="F5" s="148" t="s">
        <v>35</v>
      </c>
      <c r="G5" s="148" t="s">
        <v>36</v>
      </c>
      <c r="H5" s="148" t="s">
        <v>37</v>
      </c>
      <c r="I5" s="157" t="s">
        <v>38</v>
      </c>
      <c r="J5" s="158"/>
      <c r="K5" s="157" t="s">
        <v>39</v>
      </c>
      <c r="L5" s="157" t="s">
        <v>40</v>
      </c>
      <c r="M5" s="157" t="s">
        <v>41</v>
      </c>
      <c r="N5" s="159" t="s">
        <v>42</v>
      </c>
      <c r="O5" s="160" t="s">
        <v>33</v>
      </c>
      <c r="P5" s="160" t="s">
        <v>34</v>
      </c>
      <c r="Q5" s="160" t="s">
        <v>35</v>
      </c>
      <c r="R5" s="160" t="s">
        <v>36</v>
      </c>
      <c r="S5" s="160" t="s">
        <v>43</v>
      </c>
    </row>
    <row r="6" ht="29.25" customHeight="1" spans="1:19">
      <c r="A6" s="149"/>
      <c r="B6" s="150"/>
      <c r="C6" s="150"/>
      <c r="D6" s="150"/>
      <c r="E6" s="150"/>
      <c r="F6" s="150"/>
      <c r="G6" s="150"/>
      <c r="H6" s="150"/>
      <c r="I6" s="161" t="s">
        <v>33</v>
      </c>
      <c r="J6" s="161" t="s">
        <v>44</v>
      </c>
      <c r="K6" s="161" t="s">
        <v>39</v>
      </c>
      <c r="L6" s="161" t="s">
        <v>40</v>
      </c>
      <c r="M6" s="161" t="s">
        <v>41</v>
      </c>
      <c r="N6" s="161" t="s">
        <v>42</v>
      </c>
      <c r="O6" s="161"/>
      <c r="P6" s="161"/>
      <c r="Q6" s="161"/>
      <c r="R6" s="161"/>
      <c r="S6" s="161"/>
    </row>
    <row r="7" ht="16.5" customHeight="1" spans="1:19">
      <c r="A7" s="126">
        <v>1</v>
      </c>
      <c r="B7" s="19">
        <v>2</v>
      </c>
      <c r="C7" s="19">
        <v>3</v>
      </c>
      <c r="D7" s="19">
        <v>4</v>
      </c>
      <c r="E7" s="126">
        <v>5</v>
      </c>
      <c r="F7" s="19">
        <v>6</v>
      </c>
      <c r="G7" s="19">
        <v>7</v>
      </c>
      <c r="H7" s="126">
        <v>8</v>
      </c>
      <c r="I7" s="19">
        <v>9</v>
      </c>
      <c r="J7" s="33">
        <v>10</v>
      </c>
      <c r="K7" s="33">
        <v>11</v>
      </c>
      <c r="L7" s="162">
        <v>12</v>
      </c>
      <c r="M7" s="33">
        <v>13</v>
      </c>
      <c r="N7" s="33">
        <v>14</v>
      </c>
      <c r="O7" s="33">
        <v>15</v>
      </c>
      <c r="P7" s="33">
        <v>16</v>
      </c>
      <c r="Q7" s="33">
        <v>17</v>
      </c>
      <c r="R7" s="33">
        <v>18</v>
      </c>
      <c r="S7" s="33">
        <v>19</v>
      </c>
    </row>
    <row r="8" ht="31.4" customHeight="1" spans="1:19">
      <c r="A8" s="29" t="s">
        <v>45</v>
      </c>
      <c r="B8" s="29" t="s">
        <v>46</v>
      </c>
      <c r="C8" s="22">
        <v>102900961.03</v>
      </c>
      <c r="D8" s="116">
        <v>96784180.18</v>
      </c>
      <c r="E8" s="87">
        <v>49477580.18</v>
      </c>
      <c r="F8" s="87"/>
      <c r="G8" s="87"/>
      <c r="H8" s="87"/>
      <c r="I8" s="87">
        <v>47306600</v>
      </c>
      <c r="J8" s="87">
        <v>36960000</v>
      </c>
      <c r="K8" s="87"/>
      <c r="L8" s="87"/>
      <c r="M8" s="87"/>
      <c r="N8" s="87">
        <v>10346600</v>
      </c>
      <c r="O8" s="87">
        <v>6116780.85</v>
      </c>
      <c r="P8" s="87">
        <v>4616780.85</v>
      </c>
      <c r="Q8" s="87"/>
      <c r="R8" s="87"/>
      <c r="S8" s="87">
        <v>1500000</v>
      </c>
    </row>
    <row r="9" ht="16.5" customHeight="1" spans="1:19">
      <c r="A9" s="151" t="s">
        <v>31</v>
      </c>
      <c r="B9" s="152"/>
      <c r="C9" s="116">
        <v>102900961.03</v>
      </c>
      <c r="D9" s="116">
        <v>96784180.18</v>
      </c>
      <c r="E9" s="87">
        <v>49477580.18</v>
      </c>
      <c r="F9" s="87"/>
      <c r="G9" s="87"/>
      <c r="H9" s="87"/>
      <c r="I9" s="87">
        <v>47306600</v>
      </c>
      <c r="J9" s="87">
        <v>36960000</v>
      </c>
      <c r="K9" s="87"/>
      <c r="L9" s="87"/>
      <c r="M9" s="87"/>
      <c r="N9" s="87">
        <v>10346600</v>
      </c>
      <c r="O9" s="87">
        <v>6116780.85</v>
      </c>
      <c r="P9" s="87">
        <v>4616780.85</v>
      </c>
      <c r="Q9" s="87"/>
      <c r="R9" s="87"/>
      <c r="S9" s="87">
        <v>1500000</v>
      </c>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3"/>
  <sheetViews>
    <sheetView showZeros="0" workbookViewId="0">
      <selection activeCell="A1" sqref="A1"/>
    </sheetView>
  </sheetViews>
  <sheetFormatPr defaultColWidth="9.14166666666667" defaultRowHeight="14.25" customHeight="1"/>
  <cols>
    <col min="1" max="1" width="14.2833333333333" customWidth="1"/>
    <col min="2" max="2" width="32.575" customWidth="1"/>
    <col min="3" max="6" width="18.85" customWidth="1"/>
    <col min="7" max="7" width="21.2833333333333" customWidth="1"/>
    <col min="8" max="9" width="18.85" customWidth="1"/>
    <col min="10" max="10" width="17.85" customWidth="1"/>
    <col min="11" max="15" width="18.85" customWidth="1"/>
  </cols>
  <sheetData>
    <row r="1" ht="15.75" customHeight="1" spans="15:15">
      <c r="O1" s="52" t="s">
        <v>47</v>
      </c>
    </row>
    <row r="2" ht="28.5" customHeight="1" spans="1:15">
      <c r="A2" s="27" t="s">
        <v>48</v>
      </c>
      <c r="B2" s="27"/>
      <c r="C2" s="27"/>
      <c r="D2" s="27"/>
      <c r="E2" s="27"/>
      <c r="F2" s="27"/>
      <c r="G2" s="27"/>
      <c r="H2" s="27"/>
      <c r="I2" s="27"/>
      <c r="J2" s="27"/>
      <c r="K2" s="27"/>
      <c r="L2" s="27"/>
      <c r="M2" s="27"/>
      <c r="N2" s="27"/>
      <c r="O2" s="27"/>
    </row>
    <row r="3" ht="15" customHeight="1" spans="1:15">
      <c r="A3" s="97" t="str">
        <f>"单位名称："&amp;"云南省急救中心"</f>
        <v>单位名称：云南省急救中心</v>
      </c>
      <c r="B3" s="98"/>
      <c r="C3" s="55"/>
      <c r="D3" s="55"/>
      <c r="E3" s="55"/>
      <c r="F3" s="55"/>
      <c r="G3" s="6"/>
      <c r="H3" s="55"/>
      <c r="I3" s="55"/>
      <c r="J3" s="6"/>
      <c r="K3" s="55"/>
      <c r="L3" s="55"/>
      <c r="M3" s="6"/>
      <c r="N3" s="6"/>
      <c r="O3" s="99" t="s">
        <v>2</v>
      </c>
    </row>
    <row r="4" ht="18.75" customHeight="1" spans="1:15">
      <c r="A4" s="9" t="s">
        <v>49</v>
      </c>
      <c r="B4" s="9" t="s">
        <v>50</v>
      </c>
      <c r="C4" s="15" t="s">
        <v>31</v>
      </c>
      <c r="D4" s="59" t="s">
        <v>34</v>
      </c>
      <c r="E4" s="59"/>
      <c r="F4" s="59"/>
      <c r="G4" s="141" t="s">
        <v>35</v>
      </c>
      <c r="H4" s="9" t="s">
        <v>36</v>
      </c>
      <c r="I4" s="9" t="s">
        <v>51</v>
      </c>
      <c r="J4" s="10" t="s">
        <v>52</v>
      </c>
      <c r="K4" s="65" t="s">
        <v>53</v>
      </c>
      <c r="L4" s="65" t="s">
        <v>54</v>
      </c>
      <c r="M4" s="65" t="s">
        <v>55</v>
      </c>
      <c r="N4" s="65" t="s">
        <v>56</v>
      </c>
      <c r="O4" s="82" t="s">
        <v>57</v>
      </c>
    </row>
    <row r="5" ht="30" customHeight="1" spans="1:15">
      <c r="A5" s="18"/>
      <c r="B5" s="18"/>
      <c r="C5" s="18"/>
      <c r="D5" s="59" t="s">
        <v>33</v>
      </c>
      <c r="E5" s="59" t="s">
        <v>58</v>
      </c>
      <c r="F5" s="59" t="s">
        <v>59</v>
      </c>
      <c r="G5" s="18"/>
      <c r="H5" s="18"/>
      <c r="I5" s="18"/>
      <c r="J5" s="59" t="s">
        <v>33</v>
      </c>
      <c r="K5" s="86" t="s">
        <v>53</v>
      </c>
      <c r="L5" s="86" t="s">
        <v>54</v>
      </c>
      <c r="M5" s="86" t="s">
        <v>55</v>
      </c>
      <c r="N5" s="86" t="s">
        <v>56</v>
      </c>
      <c r="O5" s="86" t="s">
        <v>57</v>
      </c>
    </row>
    <row r="6" ht="16.5" customHeight="1" spans="1:15">
      <c r="A6" s="59">
        <v>1</v>
      </c>
      <c r="B6" s="59">
        <v>2</v>
      </c>
      <c r="C6" s="59">
        <v>3</v>
      </c>
      <c r="D6" s="59">
        <v>4</v>
      </c>
      <c r="E6" s="59">
        <v>5</v>
      </c>
      <c r="F6" s="59">
        <v>6</v>
      </c>
      <c r="G6" s="59">
        <v>7</v>
      </c>
      <c r="H6" s="45">
        <v>8</v>
      </c>
      <c r="I6" s="45">
        <v>9</v>
      </c>
      <c r="J6" s="45">
        <v>10</v>
      </c>
      <c r="K6" s="45">
        <v>11</v>
      </c>
      <c r="L6" s="45">
        <v>12</v>
      </c>
      <c r="M6" s="45">
        <v>13</v>
      </c>
      <c r="N6" s="45">
        <v>14</v>
      </c>
      <c r="O6" s="59">
        <v>15</v>
      </c>
    </row>
    <row r="7" ht="20.25" customHeight="1" spans="1:15">
      <c r="A7" s="29" t="s">
        <v>60</v>
      </c>
      <c r="B7" s="29" t="s">
        <v>61</v>
      </c>
      <c r="C7" s="116">
        <v>3261117.64</v>
      </c>
      <c r="D7" s="116">
        <v>3225617.64</v>
      </c>
      <c r="E7" s="116">
        <v>3225617.64</v>
      </c>
      <c r="F7" s="116"/>
      <c r="G7" s="87"/>
      <c r="H7" s="116"/>
      <c r="I7" s="116"/>
      <c r="J7" s="116">
        <v>35500</v>
      </c>
      <c r="K7" s="116">
        <v>35500</v>
      </c>
      <c r="L7" s="116"/>
      <c r="M7" s="87"/>
      <c r="N7" s="116"/>
      <c r="O7" s="116"/>
    </row>
    <row r="8" ht="20.25" customHeight="1" spans="1:15">
      <c r="A8" s="124" t="s">
        <v>62</v>
      </c>
      <c r="B8" s="124" t="s">
        <v>63</v>
      </c>
      <c r="C8" s="116">
        <v>3113593.28</v>
      </c>
      <c r="D8" s="116">
        <v>3078093.28</v>
      </c>
      <c r="E8" s="116">
        <v>3078093.28</v>
      </c>
      <c r="F8" s="116"/>
      <c r="G8" s="87"/>
      <c r="H8" s="116"/>
      <c r="I8" s="116"/>
      <c r="J8" s="116">
        <v>35500</v>
      </c>
      <c r="K8" s="116">
        <v>35500</v>
      </c>
      <c r="L8" s="116"/>
      <c r="M8" s="87"/>
      <c r="N8" s="116"/>
      <c r="O8" s="116"/>
    </row>
    <row r="9" ht="20.25" customHeight="1" spans="1:15">
      <c r="A9" s="125" t="s">
        <v>64</v>
      </c>
      <c r="B9" s="125" t="s">
        <v>65</v>
      </c>
      <c r="C9" s="116">
        <v>54400</v>
      </c>
      <c r="D9" s="116">
        <v>18900</v>
      </c>
      <c r="E9" s="116">
        <v>18900</v>
      </c>
      <c r="F9" s="116"/>
      <c r="G9" s="87"/>
      <c r="H9" s="116"/>
      <c r="I9" s="116"/>
      <c r="J9" s="116">
        <v>35500</v>
      </c>
      <c r="K9" s="116">
        <v>35500</v>
      </c>
      <c r="L9" s="116"/>
      <c r="M9" s="87"/>
      <c r="N9" s="116"/>
      <c r="O9" s="116"/>
    </row>
    <row r="10" ht="20.25" customHeight="1" spans="1:15">
      <c r="A10" s="125" t="s">
        <v>66</v>
      </c>
      <c r="B10" s="125" t="s">
        <v>67</v>
      </c>
      <c r="C10" s="116">
        <v>3059193.28</v>
      </c>
      <c r="D10" s="116">
        <v>3059193.28</v>
      </c>
      <c r="E10" s="116">
        <v>3059193.28</v>
      </c>
      <c r="F10" s="116"/>
      <c r="G10" s="87"/>
      <c r="H10" s="116"/>
      <c r="I10" s="116"/>
      <c r="J10" s="116"/>
      <c r="K10" s="116"/>
      <c r="L10" s="116"/>
      <c r="M10" s="87"/>
      <c r="N10" s="116"/>
      <c r="O10" s="116"/>
    </row>
    <row r="11" ht="20.25" customHeight="1" spans="1:15">
      <c r="A11" s="124" t="s">
        <v>68</v>
      </c>
      <c r="B11" s="124" t="s">
        <v>69</v>
      </c>
      <c r="C11" s="116">
        <v>147524.36</v>
      </c>
      <c r="D11" s="116">
        <v>147524.36</v>
      </c>
      <c r="E11" s="116">
        <v>147524.36</v>
      </c>
      <c r="F11" s="116"/>
      <c r="G11" s="87"/>
      <c r="H11" s="116"/>
      <c r="I11" s="116"/>
      <c r="J11" s="116"/>
      <c r="K11" s="116"/>
      <c r="L11" s="116"/>
      <c r="M11" s="87"/>
      <c r="N11" s="116"/>
      <c r="O11" s="116"/>
    </row>
    <row r="12" ht="20.25" customHeight="1" spans="1:15">
      <c r="A12" s="125" t="s">
        <v>70</v>
      </c>
      <c r="B12" s="125" t="s">
        <v>69</v>
      </c>
      <c r="C12" s="116">
        <v>147524.36</v>
      </c>
      <c r="D12" s="116">
        <v>147524.36</v>
      </c>
      <c r="E12" s="116">
        <v>147524.36</v>
      </c>
      <c r="F12" s="116"/>
      <c r="G12" s="87"/>
      <c r="H12" s="116"/>
      <c r="I12" s="116"/>
      <c r="J12" s="116"/>
      <c r="K12" s="116"/>
      <c r="L12" s="116"/>
      <c r="M12" s="87"/>
      <c r="N12" s="116"/>
      <c r="O12" s="116"/>
    </row>
    <row r="13" ht="20.25" customHeight="1" spans="1:15">
      <c r="A13" s="29" t="s">
        <v>71</v>
      </c>
      <c r="B13" s="29" t="s">
        <v>72</v>
      </c>
      <c r="C13" s="116">
        <v>95807593.26</v>
      </c>
      <c r="D13" s="116">
        <v>48532473.41</v>
      </c>
      <c r="E13" s="116">
        <v>29482892.56</v>
      </c>
      <c r="F13" s="116">
        <v>19049580.85</v>
      </c>
      <c r="G13" s="87"/>
      <c r="H13" s="116"/>
      <c r="I13" s="116"/>
      <c r="J13" s="116">
        <v>47275119.85</v>
      </c>
      <c r="K13" s="116">
        <v>36928519.85</v>
      </c>
      <c r="L13" s="116"/>
      <c r="M13" s="87"/>
      <c r="N13" s="116"/>
      <c r="O13" s="116">
        <v>10346600</v>
      </c>
    </row>
    <row r="14" ht="20.25" customHeight="1" spans="1:15">
      <c r="A14" s="124" t="s">
        <v>73</v>
      </c>
      <c r="B14" s="124" t="s">
        <v>74</v>
      </c>
      <c r="C14" s="116">
        <v>92610143.85</v>
      </c>
      <c r="D14" s="116">
        <v>45335024</v>
      </c>
      <c r="E14" s="116">
        <v>26285443.15</v>
      </c>
      <c r="F14" s="116">
        <v>19049580.85</v>
      </c>
      <c r="G14" s="87"/>
      <c r="H14" s="116"/>
      <c r="I14" s="116"/>
      <c r="J14" s="116">
        <v>47275119.85</v>
      </c>
      <c r="K14" s="116">
        <v>36928519.85</v>
      </c>
      <c r="L14" s="116"/>
      <c r="M14" s="87"/>
      <c r="N14" s="116"/>
      <c r="O14" s="116">
        <v>10346600</v>
      </c>
    </row>
    <row r="15" ht="20.25" customHeight="1" spans="1:15">
      <c r="A15" s="125" t="s">
        <v>75</v>
      </c>
      <c r="B15" s="125" t="s">
        <v>76</v>
      </c>
      <c r="C15" s="116">
        <v>92610143.85</v>
      </c>
      <c r="D15" s="116">
        <v>45335024</v>
      </c>
      <c r="E15" s="116">
        <v>26285443.15</v>
      </c>
      <c r="F15" s="116">
        <v>19049580.85</v>
      </c>
      <c r="G15" s="87"/>
      <c r="H15" s="116"/>
      <c r="I15" s="116"/>
      <c r="J15" s="116">
        <v>47275119.85</v>
      </c>
      <c r="K15" s="116">
        <v>36928519.85</v>
      </c>
      <c r="L15" s="116"/>
      <c r="M15" s="87"/>
      <c r="N15" s="116"/>
      <c r="O15" s="116">
        <v>10346600</v>
      </c>
    </row>
    <row r="16" ht="20.25" customHeight="1" spans="1:15">
      <c r="A16" s="124" t="s">
        <v>77</v>
      </c>
      <c r="B16" s="124" t="s">
        <v>78</v>
      </c>
      <c r="C16" s="116">
        <v>3197449.41</v>
      </c>
      <c r="D16" s="116">
        <v>3197449.41</v>
      </c>
      <c r="E16" s="116">
        <v>3197449.41</v>
      </c>
      <c r="F16" s="116"/>
      <c r="G16" s="87"/>
      <c r="H16" s="116"/>
      <c r="I16" s="116"/>
      <c r="J16" s="116"/>
      <c r="K16" s="116"/>
      <c r="L16" s="116"/>
      <c r="M16" s="87"/>
      <c r="N16" s="116"/>
      <c r="O16" s="116"/>
    </row>
    <row r="17" ht="20.25" customHeight="1" spans="1:15">
      <c r="A17" s="125" t="s">
        <v>79</v>
      </c>
      <c r="B17" s="125" t="s">
        <v>80</v>
      </c>
      <c r="C17" s="116">
        <v>2064955.46</v>
      </c>
      <c r="D17" s="116">
        <v>2064955.46</v>
      </c>
      <c r="E17" s="116">
        <v>2064955.46</v>
      </c>
      <c r="F17" s="116"/>
      <c r="G17" s="87"/>
      <c r="H17" s="116"/>
      <c r="I17" s="116"/>
      <c r="J17" s="116"/>
      <c r="K17" s="116"/>
      <c r="L17" s="116"/>
      <c r="M17" s="87"/>
      <c r="N17" s="116"/>
      <c r="O17" s="116"/>
    </row>
    <row r="18" ht="20.25" customHeight="1" spans="1:15">
      <c r="A18" s="125" t="s">
        <v>81</v>
      </c>
      <c r="B18" s="125" t="s">
        <v>82</v>
      </c>
      <c r="C18" s="116">
        <v>1046693.95</v>
      </c>
      <c r="D18" s="116">
        <v>1046693.95</v>
      </c>
      <c r="E18" s="116">
        <v>1046693.95</v>
      </c>
      <c r="F18" s="116"/>
      <c r="G18" s="87"/>
      <c r="H18" s="116"/>
      <c r="I18" s="116"/>
      <c r="J18" s="116"/>
      <c r="K18" s="116"/>
      <c r="L18" s="116"/>
      <c r="M18" s="87"/>
      <c r="N18" s="116"/>
      <c r="O18" s="116"/>
    </row>
    <row r="19" ht="20.25" customHeight="1" spans="1:15">
      <c r="A19" s="125" t="s">
        <v>83</v>
      </c>
      <c r="B19" s="125" t="s">
        <v>84</v>
      </c>
      <c r="C19" s="116">
        <v>85800</v>
      </c>
      <c r="D19" s="116">
        <v>85800</v>
      </c>
      <c r="E19" s="116">
        <v>85800</v>
      </c>
      <c r="F19" s="116"/>
      <c r="G19" s="87"/>
      <c r="H19" s="116"/>
      <c r="I19" s="116"/>
      <c r="J19" s="116"/>
      <c r="K19" s="116"/>
      <c r="L19" s="116"/>
      <c r="M19" s="87"/>
      <c r="N19" s="116"/>
      <c r="O19" s="116"/>
    </row>
    <row r="20" ht="20.25" customHeight="1" spans="1:15">
      <c r="A20" s="29" t="s">
        <v>85</v>
      </c>
      <c r="B20" s="29" t="s">
        <v>86</v>
      </c>
      <c r="C20" s="116">
        <v>3736269.98</v>
      </c>
      <c r="D20" s="116">
        <v>2336269.98</v>
      </c>
      <c r="E20" s="116">
        <v>2336269.98</v>
      </c>
      <c r="F20" s="116"/>
      <c r="G20" s="87"/>
      <c r="H20" s="116"/>
      <c r="I20" s="116"/>
      <c r="J20" s="116">
        <v>1400000</v>
      </c>
      <c r="K20" s="116">
        <v>1400000</v>
      </c>
      <c r="L20" s="116"/>
      <c r="M20" s="87"/>
      <c r="N20" s="116"/>
      <c r="O20" s="116"/>
    </row>
    <row r="21" ht="20.25" customHeight="1" spans="1:15">
      <c r="A21" s="124" t="s">
        <v>87</v>
      </c>
      <c r="B21" s="124" t="s">
        <v>88</v>
      </c>
      <c r="C21" s="116">
        <v>3736269.98</v>
      </c>
      <c r="D21" s="116">
        <v>2336269.98</v>
      </c>
      <c r="E21" s="116">
        <v>2336269.98</v>
      </c>
      <c r="F21" s="116"/>
      <c r="G21" s="87"/>
      <c r="H21" s="116"/>
      <c r="I21" s="116"/>
      <c r="J21" s="116">
        <v>1400000</v>
      </c>
      <c r="K21" s="116">
        <v>1400000</v>
      </c>
      <c r="L21" s="116"/>
      <c r="M21" s="87"/>
      <c r="N21" s="116"/>
      <c r="O21" s="116"/>
    </row>
    <row r="22" ht="20.25" customHeight="1" spans="1:15">
      <c r="A22" s="125" t="s">
        <v>89</v>
      </c>
      <c r="B22" s="125" t="s">
        <v>90</v>
      </c>
      <c r="C22" s="116">
        <v>3736269.98</v>
      </c>
      <c r="D22" s="116">
        <v>2336269.98</v>
      </c>
      <c r="E22" s="116">
        <v>2336269.98</v>
      </c>
      <c r="F22" s="116"/>
      <c r="G22" s="87"/>
      <c r="H22" s="116"/>
      <c r="I22" s="116"/>
      <c r="J22" s="116">
        <v>1400000</v>
      </c>
      <c r="K22" s="116">
        <v>1400000</v>
      </c>
      <c r="L22" s="116"/>
      <c r="M22" s="87"/>
      <c r="N22" s="116"/>
      <c r="O22" s="116"/>
    </row>
    <row r="23" ht="17.25" customHeight="1" spans="1:15">
      <c r="A23" s="100" t="s">
        <v>91</v>
      </c>
      <c r="B23" s="101" t="s">
        <v>91</v>
      </c>
      <c r="C23" s="116">
        <v>102804980.88</v>
      </c>
      <c r="D23" s="116">
        <v>54094361.03</v>
      </c>
      <c r="E23" s="116">
        <v>35044780.18</v>
      </c>
      <c r="F23" s="116">
        <v>19049580.85</v>
      </c>
      <c r="G23" s="87"/>
      <c r="H23" s="116"/>
      <c r="I23" s="116"/>
      <c r="J23" s="116">
        <v>48710619.85</v>
      </c>
      <c r="K23" s="116">
        <v>38364019.85</v>
      </c>
      <c r="L23" s="116"/>
      <c r="M23" s="87"/>
      <c r="N23" s="116"/>
      <c r="O23" s="116">
        <v>10346600</v>
      </c>
    </row>
  </sheetData>
  <mergeCells count="11">
    <mergeCell ref="A2:O2"/>
    <mergeCell ref="A3:L3"/>
    <mergeCell ref="D4:F4"/>
    <mergeCell ref="J4:O4"/>
    <mergeCell ref="A23:B23"/>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A1" sqref="A1"/>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4:4">
      <c r="D1" s="95" t="s">
        <v>92</v>
      </c>
    </row>
    <row r="2" ht="31.5" customHeight="1" spans="1:4">
      <c r="A2" s="42" t="s">
        <v>93</v>
      </c>
      <c r="B2" s="128"/>
      <c r="C2" s="128"/>
      <c r="D2" s="128"/>
    </row>
    <row r="3" ht="17.25" customHeight="1" spans="1:4">
      <c r="A3" s="4" t="str">
        <f>"单位名称："&amp;"云南省急救中心"</f>
        <v>单位名称：云南省急救中心</v>
      </c>
      <c r="B3" s="129"/>
      <c r="C3" s="129"/>
      <c r="D3" s="96" t="s">
        <v>2</v>
      </c>
    </row>
    <row r="4" ht="24.65" customHeight="1" spans="1:4">
      <c r="A4" s="10" t="s">
        <v>3</v>
      </c>
      <c r="B4" s="12"/>
      <c r="C4" s="10" t="s">
        <v>4</v>
      </c>
      <c r="D4" s="12"/>
    </row>
    <row r="5" ht="15.65" customHeight="1" spans="1:4">
      <c r="A5" s="15" t="s">
        <v>5</v>
      </c>
      <c r="B5" s="130" t="s">
        <v>6</v>
      </c>
      <c r="C5" s="15" t="s">
        <v>94</v>
      </c>
      <c r="D5" s="130" t="s">
        <v>6</v>
      </c>
    </row>
    <row r="6" ht="14.15" customHeight="1" spans="1:4">
      <c r="A6" s="18"/>
      <c r="B6" s="17"/>
      <c r="C6" s="18"/>
      <c r="D6" s="17"/>
    </row>
    <row r="7" ht="29.15" customHeight="1" spans="1:4">
      <c r="A7" s="131" t="s">
        <v>95</v>
      </c>
      <c r="B7" s="132">
        <v>49477580.18</v>
      </c>
      <c r="C7" s="133" t="s">
        <v>96</v>
      </c>
      <c r="D7" s="132">
        <v>54094361.03</v>
      </c>
    </row>
    <row r="8" ht="29.15" customHeight="1" spans="1:4">
      <c r="A8" s="134" t="s">
        <v>97</v>
      </c>
      <c r="B8" s="87">
        <v>49477580.18</v>
      </c>
      <c r="C8" s="23" t="str">
        <f>"（一）"&amp;"社会保障和就业支出"</f>
        <v>（一）社会保障和就业支出</v>
      </c>
      <c r="D8" s="87">
        <v>3225617.64</v>
      </c>
    </row>
    <row r="9" ht="29.15" customHeight="1" spans="1:4">
      <c r="A9" s="134" t="s">
        <v>98</v>
      </c>
      <c r="B9" s="87"/>
      <c r="C9" s="23" t="str">
        <f>"（二）"&amp;"卫生健康支出"</f>
        <v>（二）卫生健康支出</v>
      </c>
      <c r="D9" s="87">
        <v>48532473.41</v>
      </c>
    </row>
    <row r="10" ht="29.15" customHeight="1" spans="1:4">
      <c r="A10" s="134" t="s">
        <v>99</v>
      </c>
      <c r="B10" s="87"/>
      <c r="C10" s="23" t="str">
        <f>"（三）"&amp;"住房保障支出"</f>
        <v>（三）住房保障支出</v>
      </c>
      <c r="D10" s="87">
        <v>2336269.98</v>
      </c>
    </row>
    <row r="11" ht="29.15" customHeight="1" spans="1:4">
      <c r="A11" s="135" t="s">
        <v>100</v>
      </c>
      <c r="B11" s="136">
        <v>4616780.85</v>
      </c>
      <c r="C11" s="137"/>
      <c r="D11" s="136"/>
    </row>
    <row r="12" ht="29.15" customHeight="1" spans="1:4">
      <c r="A12" s="134" t="s">
        <v>97</v>
      </c>
      <c r="B12" s="116">
        <v>4616780.85</v>
      </c>
      <c r="C12" s="137"/>
      <c r="D12" s="136"/>
    </row>
    <row r="13" ht="29.15" customHeight="1" spans="1:4">
      <c r="A13" s="138" t="s">
        <v>98</v>
      </c>
      <c r="B13" s="116"/>
      <c r="C13" s="137"/>
      <c r="D13" s="136"/>
    </row>
    <row r="14" ht="29.15" customHeight="1" spans="1:4">
      <c r="A14" s="138" t="s">
        <v>99</v>
      </c>
      <c r="B14" s="136"/>
      <c r="C14" s="137"/>
      <c r="D14" s="136"/>
    </row>
    <row r="15" ht="29.15" customHeight="1" spans="1:4">
      <c r="A15" s="139"/>
      <c r="B15" s="136"/>
      <c r="C15" s="140" t="s">
        <v>101</v>
      </c>
      <c r="D15" s="136"/>
    </row>
    <row r="16" ht="29.15" customHeight="1" spans="1:4">
      <c r="A16" s="139" t="s">
        <v>102</v>
      </c>
      <c r="B16" s="136">
        <v>54094361.03</v>
      </c>
      <c r="C16" s="137" t="s">
        <v>26</v>
      </c>
      <c r="D16" s="136">
        <v>54094361.03</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3"/>
  <sheetViews>
    <sheetView showZeros="0" workbookViewId="0">
      <selection activeCell="A1" sqref="A1"/>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4:7">
      <c r="D1" s="108"/>
      <c r="F1" s="52"/>
      <c r="G1" s="52" t="s">
        <v>103</v>
      </c>
    </row>
    <row r="2" ht="39" customHeight="1" spans="1:7">
      <c r="A2" s="3" t="s">
        <v>104</v>
      </c>
      <c r="B2" s="3"/>
      <c r="C2" s="3"/>
      <c r="D2" s="3"/>
      <c r="E2" s="3"/>
      <c r="F2" s="3"/>
      <c r="G2" s="3"/>
    </row>
    <row r="3" ht="18" customHeight="1" spans="1:7">
      <c r="A3" s="4" t="str">
        <f>"单位名称："&amp;"云南省急救中心"</f>
        <v>单位名称：云南省急救中心</v>
      </c>
      <c r="F3" s="99"/>
      <c r="G3" s="99" t="s">
        <v>2</v>
      </c>
    </row>
    <row r="4" ht="20.25" customHeight="1" spans="1:7">
      <c r="A4" s="118" t="s">
        <v>105</v>
      </c>
      <c r="B4" s="119"/>
      <c r="C4" s="120" t="s">
        <v>31</v>
      </c>
      <c r="D4" s="11" t="s">
        <v>58</v>
      </c>
      <c r="E4" s="11"/>
      <c r="F4" s="12"/>
      <c r="G4" s="120" t="s">
        <v>59</v>
      </c>
    </row>
    <row r="5" ht="20.25" customHeight="1" spans="1:7">
      <c r="A5" s="121" t="s">
        <v>49</v>
      </c>
      <c r="B5" s="122" t="s">
        <v>50</v>
      </c>
      <c r="C5" s="89"/>
      <c r="D5" s="89" t="s">
        <v>33</v>
      </c>
      <c r="E5" s="89" t="s">
        <v>106</v>
      </c>
      <c r="F5" s="89" t="s">
        <v>107</v>
      </c>
      <c r="G5" s="89"/>
    </row>
    <row r="6" ht="13.5" customHeight="1" spans="1:7">
      <c r="A6" s="123" t="s">
        <v>108</v>
      </c>
      <c r="B6" s="123" t="s">
        <v>109</v>
      </c>
      <c r="C6" s="123" t="s">
        <v>110</v>
      </c>
      <c r="D6" s="59"/>
      <c r="E6" s="123" t="s">
        <v>111</v>
      </c>
      <c r="F6" s="123" t="s">
        <v>112</v>
      </c>
      <c r="G6" s="123" t="s">
        <v>113</v>
      </c>
    </row>
    <row r="7" ht="18" customHeight="1" spans="1:7">
      <c r="A7" s="29" t="s">
        <v>60</v>
      </c>
      <c r="B7" s="29" t="s">
        <v>61</v>
      </c>
      <c r="C7" s="22">
        <v>3225617.64</v>
      </c>
      <c r="D7" s="22">
        <v>3225617.64</v>
      </c>
      <c r="E7" s="22">
        <v>3206717.64</v>
      </c>
      <c r="F7" s="22">
        <v>18900</v>
      </c>
      <c r="G7" s="22"/>
    </row>
    <row r="8" ht="18" customHeight="1" spans="1:7">
      <c r="A8" s="29" t="s">
        <v>62</v>
      </c>
      <c r="B8" s="124" t="s">
        <v>63</v>
      </c>
      <c r="C8" s="22">
        <v>3078093.28</v>
      </c>
      <c r="D8" s="22">
        <v>3078093.28</v>
      </c>
      <c r="E8" s="22">
        <v>3059193.28</v>
      </c>
      <c r="F8" s="22">
        <v>18900</v>
      </c>
      <c r="G8" s="22"/>
    </row>
    <row r="9" ht="18" customHeight="1" spans="1:7">
      <c r="A9" s="29" t="s">
        <v>64</v>
      </c>
      <c r="B9" s="125" t="s">
        <v>65</v>
      </c>
      <c r="C9" s="22">
        <v>18900</v>
      </c>
      <c r="D9" s="22">
        <v>18900</v>
      </c>
      <c r="E9" s="22"/>
      <c r="F9" s="22">
        <v>18900</v>
      </c>
      <c r="G9" s="22"/>
    </row>
    <row r="10" ht="18" customHeight="1" spans="1:7">
      <c r="A10" s="29" t="s">
        <v>66</v>
      </c>
      <c r="B10" s="125" t="s">
        <v>67</v>
      </c>
      <c r="C10" s="22">
        <v>3059193.28</v>
      </c>
      <c r="D10" s="22">
        <v>3059193.28</v>
      </c>
      <c r="E10" s="22">
        <v>3059193.28</v>
      </c>
      <c r="F10" s="22"/>
      <c r="G10" s="22"/>
    </row>
    <row r="11" ht="18" customHeight="1" spans="1:7">
      <c r="A11" s="29" t="s">
        <v>68</v>
      </c>
      <c r="B11" s="124" t="s">
        <v>69</v>
      </c>
      <c r="C11" s="22">
        <v>147524.36</v>
      </c>
      <c r="D11" s="22">
        <v>147524.36</v>
      </c>
      <c r="E11" s="22">
        <v>147524.36</v>
      </c>
      <c r="F11" s="22"/>
      <c r="G11" s="22"/>
    </row>
    <row r="12" ht="18" customHeight="1" spans="1:7">
      <c r="A12" s="29" t="s">
        <v>70</v>
      </c>
      <c r="B12" s="125" t="s">
        <v>69</v>
      </c>
      <c r="C12" s="22">
        <v>147524.36</v>
      </c>
      <c r="D12" s="22">
        <v>147524.36</v>
      </c>
      <c r="E12" s="22">
        <v>147524.36</v>
      </c>
      <c r="F12" s="22"/>
      <c r="G12" s="22"/>
    </row>
    <row r="13" ht="18" customHeight="1" spans="1:7">
      <c r="A13" s="29" t="s">
        <v>71</v>
      </c>
      <c r="B13" s="29" t="s">
        <v>72</v>
      </c>
      <c r="C13" s="22">
        <v>43915692.56</v>
      </c>
      <c r="D13" s="22">
        <v>29482892.56</v>
      </c>
      <c r="E13" s="22">
        <v>25649615.41</v>
      </c>
      <c r="F13" s="22">
        <v>3833277.15</v>
      </c>
      <c r="G13" s="22">
        <v>14432800</v>
      </c>
    </row>
    <row r="14" ht="18" customHeight="1" spans="1:7">
      <c r="A14" s="29" t="s">
        <v>73</v>
      </c>
      <c r="B14" s="124" t="s">
        <v>74</v>
      </c>
      <c r="C14" s="22">
        <v>40718243.15</v>
      </c>
      <c r="D14" s="22">
        <v>26285443.15</v>
      </c>
      <c r="E14" s="22">
        <v>22452166</v>
      </c>
      <c r="F14" s="22">
        <v>3833277.15</v>
      </c>
      <c r="G14" s="22">
        <v>14432800</v>
      </c>
    </row>
    <row r="15" ht="18" customHeight="1" spans="1:7">
      <c r="A15" s="29" t="s">
        <v>75</v>
      </c>
      <c r="B15" s="125" t="s">
        <v>76</v>
      </c>
      <c r="C15" s="22">
        <v>40718243.15</v>
      </c>
      <c r="D15" s="22">
        <v>26285443.15</v>
      </c>
      <c r="E15" s="22">
        <v>22452166</v>
      </c>
      <c r="F15" s="22">
        <v>3833277.15</v>
      </c>
      <c r="G15" s="22">
        <v>14432800</v>
      </c>
    </row>
    <row r="16" ht="18" customHeight="1" spans="1:7">
      <c r="A16" s="29" t="s">
        <v>77</v>
      </c>
      <c r="B16" s="124" t="s">
        <v>78</v>
      </c>
      <c r="C16" s="22">
        <v>3197449.41</v>
      </c>
      <c r="D16" s="22">
        <v>3197449.41</v>
      </c>
      <c r="E16" s="22">
        <v>3197449.41</v>
      </c>
      <c r="F16" s="22"/>
      <c r="G16" s="22"/>
    </row>
    <row r="17" ht="18" customHeight="1" spans="1:7">
      <c r="A17" s="29" t="s">
        <v>79</v>
      </c>
      <c r="B17" s="125" t="s">
        <v>80</v>
      </c>
      <c r="C17" s="22">
        <v>2064955.46</v>
      </c>
      <c r="D17" s="22">
        <v>2064955.46</v>
      </c>
      <c r="E17" s="22">
        <v>2064955.46</v>
      </c>
      <c r="F17" s="22"/>
      <c r="G17" s="22"/>
    </row>
    <row r="18" ht="18" customHeight="1" spans="1:7">
      <c r="A18" s="29" t="s">
        <v>81</v>
      </c>
      <c r="B18" s="125" t="s">
        <v>82</v>
      </c>
      <c r="C18" s="22">
        <v>1046693.95</v>
      </c>
      <c r="D18" s="22">
        <v>1046693.95</v>
      </c>
      <c r="E18" s="22">
        <v>1046693.95</v>
      </c>
      <c r="F18" s="22"/>
      <c r="G18" s="22"/>
    </row>
    <row r="19" ht="18" customHeight="1" spans="1:7">
      <c r="A19" s="29" t="s">
        <v>83</v>
      </c>
      <c r="B19" s="125" t="s">
        <v>84</v>
      </c>
      <c r="C19" s="22">
        <v>85800</v>
      </c>
      <c r="D19" s="22">
        <v>85800</v>
      </c>
      <c r="E19" s="22">
        <v>85800</v>
      </c>
      <c r="F19" s="22"/>
      <c r="G19" s="22"/>
    </row>
    <row r="20" ht="18" customHeight="1" spans="1:7">
      <c r="A20" s="29" t="s">
        <v>85</v>
      </c>
      <c r="B20" s="29" t="s">
        <v>86</v>
      </c>
      <c r="C20" s="22">
        <v>2336269.98</v>
      </c>
      <c r="D20" s="22">
        <v>2336269.98</v>
      </c>
      <c r="E20" s="22">
        <v>2336269.98</v>
      </c>
      <c r="F20" s="22"/>
      <c r="G20" s="22"/>
    </row>
    <row r="21" ht="18" customHeight="1" spans="1:7">
      <c r="A21" s="29" t="s">
        <v>87</v>
      </c>
      <c r="B21" s="124" t="s">
        <v>88</v>
      </c>
      <c r="C21" s="22">
        <v>2336269.98</v>
      </c>
      <c r="D21" s="22">
        <v>2336269.98</v>
      </c>
      <c r="E21" s="22">
        <v>2336269.98</v>
      </c>
      <c r="F21" s="22"/>
      <c r="G21" s="22"/>
    </row>
    <row r="22" ht="18" customHeight="1" spans="1:7">
      <c r="A22" s="29" t="s">
        <v>89</v>
      </c>
      <c r="B22" s="125" t="s">
        <v>90</v>
      </c>
      <c r="C22" s="22">
        <v>2336269.98</v>
      </c>
      <c r="D22" s="22">
        <v>2336269.98</v>
      </c>
      <c r="E22" s="22">
        <v>2336269.98</v>
      </c>
      <c r="F22" s="22"/>
      <c r="G22" s="22"/>
    </row>
    <row r="23" ht="18" customHeight="1" spans="1:7">
      <c r="A23" s="126" t="s">
        <v>91</v>
      </c>
      <c r="B23" s="127" t="s">
        <v>91</v>
      </c>
      <c r="C23" s="22">
        <v>49477580.18</v>
      </c>
      <c r="D23" s="22">
        <v>35044780.18</v>
      </c>
      <c r="E23" s="22">
        <v>31192603.03</v>
      </c>
      <c r="F23" s="22">
        <v>3852177.15</v>
      </c>
      <c r="G23" s="22">
        <v>14432800</v>
      </c>
    </row>
  </sheetData>
  <mergeCells count="7">
    <mergeCell ref="A2:G2"/>
    <mergeCell ref="A3:E3"/>
    <mergeCell ref="A4:B4"/>
    <mergeCell ref="D4:F4"/>
    <mergeCell ref="A23:B23"/>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tabSelected="1" workbookViewId="0">
      <selection activeCell="B23" sqref="B23"/>
    </sheetView>
  </sheetViews>
  <sheetFormatPr defaultColWidth="9.14166666666667" defaultRowHeight="14.25" customHeight="1" outlineLevelRow="6" outlineLevelCol="5"/>
  <cols>
    <col min="1" max="1" width="27.425" customWidth="1"/>
    <col min="2" max="6" width="31.175" customWidth="1"/>
  </cols>
  <sheetData>
    <row r="1" ht="12" customHeight="1" spans="1:6">
      <c r="A1" s="112"/>
      <c r="B1" s="112"/>
      <c r="C1" s="57"/>
      <c r="F1" s="56" t="s">
        <v>114</v>
      </c>
    </row>
    <row r="2" ht="25.5" customHeight="1" spans="1:6">
      <c r="A2" s="113" t="s">
        <v>115</v>
      </c>
      <c r="B2" s="113"/>
      <c r="C2" s="113"/>
      <c r="D2" s="113"/>
      <c r="E2" s="113"/>
      <c r="F2" s="113"/>
    </row>
    <row r="3" ht="15.75" customHeight="1" spans="1:6">
      <c r="A3" s="4" t="str">
        <f>"单位名称："&amp;"云南省急救中心"</f>
        <v>单位名称：云南省急救中心</v>
      </c>
      <c r="B3" s="112"/>
      <c r="C3" s="57"/>
      <c r="F3" s="56" t="s">
        <v>116</v>
      </c>
    </row>
    <row r="4" ht="19.5" customHeight="1" spans="1:6">
      <c r="A4" s="9" t="s">
        <v>117</v>
      </c>
      <c r="B4" s="15" t="s">
        <v>118</v>
      </c>
      <c r="C4" s="10" t="s">
        <v>119</v>
      </c>
      <c r="D4" s="11"/>
      <c r="E4" s="12"/>
      <c r="F4" s="15" t="s">
        <v>120</v>
      </c>
    </row>
    <row r="5" ht="19.5" customHeight="1" spans="1:6">
      <c r="A5" s="17"/>
      <c r="B5" s="18"/>
      <c r="C5" s="59" t="s">
        <v>33</v>
      </c>
      <c r="D5" s="59" t="s">
        <v>121</v>
      </c>
      <c r="E5" s="59" t="s">
        <v>122</v>
      </c>
      <c r="F5" s="18"/>
    </row>
    <row r="6" ht="18.75" customHeight="1" spans="1:6">
      <c r="A6" s="114">
        <v>1</v>
      </c>
      <c r="B6" s="114">
        <v>2</v>
      </c>
      <c r="C6" s="115">
        <v>3</v>
      </c>
      <c r="D6" s="114">
        <v>4</v>
      </c>
      <c r="E6" s="114">
        <v>5</v>
      </c>
      <c r="F6" s="114">
        <v>6</v>
      </c>
    </row>
    <row r="7" ht="18.75" customHeight="1" spans="1:6">
      <c r="A7" s="116">
        <v>1758859.62</v>
      </c>
      <c r="B7" s="116"/>
      <c r="C7" s="117">
        <v>1758859.62</v>
      </c>
      <c r="D7" s="116"/>
      <c r="E7" s="116">
        <v>1758859.62</v>
      </c>
      <c r="F7" s="116"/>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1"/>
  <sheetViews>
    <sheetView showZeros="0" topLeftCell="I28" workbookViewId="0">
      <selection activeCell="A1" sqref="A1"/>
    </sheetView>
  </sheetViews>
  <sheetFormatPr defaultColWidth="9.14166666666667" defaultRowHeight="14.25" customHeight="1"/>
  <cols>
    <col min="1" max="1" width="28.7" customWidth="1"/>
    <col min="2" max="3" width="23.85"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333333333333" customWidth="1"/>
  </cols>
  <sheetData>
    <row r="1" ht="13.5" customHeight="1" spans="4:23">
      <c r="D1" s="1"/>
      <c r="E1" s="1"/>
      <c r="F1" s="1"/>
      <c r="G1" s="1"/>
      <c r="U1" s="108"/>
      <c r="W1" s="52" t="s">
        <v>123</v>
      </c>
    </row>
    <row r="2" ht="27.75" customHeight="1" spans="1:23">
      <c r="A2" s="27" t="s">
        <v>124</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"单位名称："&amp;"云南省急救中心"</f>
        <v>单位名称：云南省急救中心</v>
      </c>
      <c r="B3" s="5"/>
      <c r="C3" s="5"/>
      <c r="D3" s="5"/>
      <c r="E3" s="5"/>
      <c r="F3" s="5"/>
      <c r="G3" s="5"/>
      <c r="H3" s="6"/>
      <c r="I3" s="6"/>
      <c r="J3" s="6"/>
      <c r="K3" s="6"/>
      <c r="L3" s="6"/>
      <c r="M3" s="6"/>
      <c r="N3" s="6"/>
      <c r="O3" s="6"/>
      <c r="P3" s="6"/>
      <c r="Q3" s="6"/>
      <c r="U3" s="108"/>
      <c r="W3" s="99" t="s">
        <v>116</v>
      </c>
    </row>
    <row r="4" ht="21.75" customHeight="1" spans="1:23">
      <c r="A4" s="8" t="s">
        <v>125</v>
      </c>
      <c r="B4" s="8" t="s">
        <v>126</v>
      </c>
      <c r="C4" s="8" t="s">
        <v>127</v>
      </c>
      <c r="D4" s="9" t="s">
        <v>128</v>
      </c>
      <c r="E4" s="9" t="s">
        <v>129</v>
      </c>
      <c r="F4" s="9" t="s">
        <v>130</v>
      </c>
      <c r="G4" s="9" t="s">
        <v>131</v>
      </c>
      <c r="H4" s="59" t="s">
        <v>132</v>
      </c>
      <c r="I4" s="59"/>
      <c r="J4" s="59"/>
      <c r="K4" s="59"/>
      <c r="L4" s="105"/>
      <c r="M4" s="105"/>
      <c r="N4" s="105"/>
      <c r="O4" s="105"/>
      <c r="P4" s="105"/>
      <c r="Q4" s="44"/>
      <c r="R4" s="59"/>
      <c r="S4" s="59"/>
      <c r="T4" s="59"/>
      <c r="U4" s="59"/>
      <c r="V4" s="59"/>
      <c r="W4" s="59"/>
    </row>
    <row r="5" ht="21.75" customHeight="1" spans="1:23">
      <c r="A5" s="13"/>
      <c r="B5" s="13"/>
      <c r="C5" s="13"/>
      <c r="D5" s="14"/>
      <c r="E5" s="14"/>
      <c r="F5" s="14"/>
      <c r="G5" s="14"/>
      <c r="H5" s="59" t="s">
        <v>31</v>
      </c>
      <c r="I5" s="44" t="s">
        <v>34</v>
      </c>
      <c r="J5" s="44"/>
      <c r="K5" s="44"/>
      <c r="L5" s="105"/>
      <c r="M5" s="105"/>
      <c r="N5" s="105" t="s">
        <v>133</v>
      </c>
      <c r="O5" s="105"/>
      <c r="P5" s="105"/>
      <c r="Q5" s="44" t="s">
        <v>37</v>
      </c>
      <c r="R5" s="59" t="s">
        <v>52</v>
      </c>
      <c r="S5" s="44"/>
      <c r="T5" s="44"/>
      <c r="U5" s="44"/>
      <c r="V5" s="44"/>
      <c r="W5" s="44"/>
    </row>
    <row r="6" ht="15" customHeight="1" spans="1:23">
      <c r="A6" s="16"/>
      <c r="B6" s="16"/>
      <c r="C6" s="16"/>
      <c r="D6" s="17"/>
      <c r="E6" s="17"/>
      <c r="F6" s="17"/>
      <c r="G6" s="17"/>
      <c r="H6" s="59"/>
      <c r="I6" s="44" t="s">
        <v>134</v>
      </c>
      <c r="J6" s="44" t="s">
        <v>135</v>
      </c>
      <c r="K6" s="44" t="s">
        <v>136</v>
      </c>
      <c r="L6" s="111" t="s">
        <v>137</v>
      </c>
      <c r="M6" s="111" t="s">
        <v>138</v>
      </c>
      <c r="N6" s="111" t="s">
        <v>34</v>
      </c>
      <c r="O6" s="111" t="s">
        <v>35</v>
      </c>
      <c r="P6" s="111" t="s">
        <v>36</v>
      </c>
      <c r="Q6" s="44"/>
      <c r="R6" s="44" t="s">
        <v>33</v>
      </c>
      <c r="S6" s="44" t="s">
        <v>44</v>
      </c>
      <c r="T6" s="44" t="s">
        <v>139</v>
      </c>
      <c r="U6" s="44" t="s">
        <v>40</v>
      </c>
      <c r="V6" s="44" t="s">
        <v>41</v>
      </c>
      <c r="W6" s="44" t="s">
        <v>42</v>
      </c>
    </row>
    <row r="7" ht="27.75" customHeight="1" spans="1:23">
      <c r="A7" s="16"/>
      <c r="B7" s="16"/>
      <c r="C7" s="16"/>
      <c r="D7" s="17"/>
      <c r="E7" s="17"/>
      <c r="F7" s="17"/>
      <c r="G7" s="17"/>
      <c r="H7" s="59"/>
      <c r="I7" s="44"/>
      <c r="J7" s="44"/>
      <c r="K7" s="44"/>
      <c r="L7" s="111"/>
      <c r="M7" s="111"/>
      <c r="N7" s="111"/>
      <c r="O7" s="111"/>
      <c r="P7" s="111"/>
      <c r="Q7" s="44"/>
      <c r="R7" s="44"/>
      <c r="S7" s="44"/>
      <c r="T7" s="44"/>
      <c r="U7" s="44"/>
      <c r="V7" s="44"/>
      <c r="W7" s="44"/>
    </row>
    <row r="8" ht="15" customHeight="1" spans="1:23">
      <c r="A8" s="109">
        <v>1</v>
      </c>
      <c r="B8" s="109">
        <v>2</v>
      </c>
      <c r="C8" s="109">
        <v>3</v>
      </c>
      <c r="D8" s="109">
        <v>4</v>
      </c>
      <c r="E8" s="109">
        <v>5</v>
      </c>
      <c r="F8" s="109">
        <v>6</v>
      </c>
      <c r="G8" s="109">
        <v>7</v>
      </c>
      <c r="H8" s="109">
        <v>8</v>
      </c>
      <c r="I8" s="109">
        <v>9</v>
      </c>
      <c r="J8" s="109">
        <v>10</v>
      </c>
      <c r="K8" s="109">
        <v>11</v>
      </c>
      <c r="L8" s="109">
        <v>12</v>
      </c>
      <c r="M8" s="109">
        <v>13</v>
      </c>
      <c r="N8" s="109">
        <v>14</v>
      </c>
      <c r="O8" s="109">
        <v>15</v>
      </c>
      <c r="P8" s="109">
        <v>16</v>
      </c>
      <c r="Q8" s="109">
        <v>17</v>
      </c>
      <c r="R8" s="109">
        <v>18</v>
      </c>
      <c r="S8" s="109">
        <v>19</v>
      </c>
      <c r="T8" s="109">
        <v>20</v>
      </c>
      <c r="U8" s="109">
        <v>21</v>
      </c>
      <c r="V8" s="109">
        <v>22</v>
      </c>
      <c r="W8" s="109">
        <v>23</v>
      </c>
    </row>
    <row r="9" ht="18.75" customHeight="1" spans="1:23">
      <c r="A9" s="23" t="s">
        <v>46</v>
      </c>
      <c r="B9" s="104"/>
      <c r="C9" s="23"/>
      <c r="D9" s="23"/>
      <c r="E9" s="23"/>
      <c r="F9" s="23"/>
      <c r="G9" s="23"/>
      <c r="H9" s="22">
        <v>65166700.03</v>
      </c>
      <c r="I9" s="22">
        <v>35044780.18</v>
      </c>
      <c r="J9" s="22">
        <v>8385830.15</v>
      </c>
      <c r="K9" s="22"/>
      <c r="L9" s="22">
        <v>26658950.03</v>
      </c>
      <c r="M9" s="22"/>
      <c r="N9" s="22"/>
      <c r="O9" s="22"/>
      <c r="P9" s="22"/>
      <c r="Q9" s="22"/>
      <c r="R9" s="22">
        <v>30121919.85</v>
      </c>
      <c r="S9" s="22">
        <v>29775319.85</v>
      </c>
      <c r="T9" s="22"/>
      <c r="U9" s="22"/>
      <c r="V9" s="22"/>
      <c r="W9" s="22">
        <v>346600</v>
      </c>
    </row>
    <row r="10" ht="31.4" customHeight="1" spans="1:23">
      <c r="A10" s="110" t="s">
        <v>46</v>
      </c>
      <c r="B10" s="104" t="s">
        <v>140</v>
      </c>
      <c r="C10" s="23" t="s">
        <v>141</v>
      </c>
      <c r="D10" s="23" t="s">
        <v>75</v>
      </c>
      <c r="E10" s="23" t="s">
        <v>76</v>
      </c>
      <c r="F10" s="23" t="s">
        <v>142</v>
      </c>
      <c r="G10" s="23" t="s">
        <v>143</v>
      </c>
      <c r="H10" s="22">
        <v>7954392</v>
      </c>
      <c r="I10" s="22">
        <v>7954392</v>
      </c>
      <c r="J10" s="22">
        <v>1988598</v>
      </c>
      <c r="K10" s="22"/>
      <c r="L10" s="22">
        <v>5965794</v>
      </c>
      <c r="M10" s="22"/>
      <c r="N10" s="22"/>
      <c r="O10" s="22"/>
      <c r="P10" s="22"/>
      <c r="Q10" s="22"/>
      <c r="R10" s="22"/>
      <c r="S10" s="22"/>
      <c r="T10" s="22"/>
      <c r="U10" s="22"/>
      <c r="V10" s="22"/>
      <c r="W10" s="22"/>
    </row>
    <row r="11" ht="31.4" customHeight="1" spans="1:23">
      <c r="A11" s="110" t="s">
        <v>46</v>
      </c>
      <c r="B11" s="104" t="s">
        <v>140</v>
      </c>
      <c r="C11" s="23" t="s">
        <v>141</v>
      </c>
      <c r="D11" s="23" t="s">
        <v>75</v>
      </c>
      <c r="E11" s="23" t="s">
        <v>76</v>
      </c>
      <c r="F11" s="23" t="s">
        <v>144</v>
      </c>
      <c r="G11" s="23" t="s">
        <v>145</v>
      </c>
      <c r="H11" s="22">
        <v>5796</v>
      </c>
      <c r="I11" s="22">
        <v>5796</v>
      </c>
      <c r="J11" s="22">
        <v>1449</v>
      </c>
      <c r="K11" s="22"/>
      <c r="L11" s="22">
        <v>4347</v>
      </c>
      <c r="M11" s="22"/>
      <c r="N11" s="22"/>
      <c r="O11" s="22"/>
      <c r="P11" s="22"/>
      <c r="Q11" s="22"/>
      <c r="R11" s="22"/>
      <c r="S11" s="22"/>
      <c r="T11" s="22"/>
      <c r="U11" s="22"/>
      <c r="V11" s="22"/>
      <c r="W11" s="22"/>
    </row>
    <row r="12" ht="31.4" customHeight="1" spans="1:23">
      <c r="A12" s="110" t="s">
        <v>46</v>
      </c>
      <c r="B12" s="104" t="s">
        <v>140</v>
      </c>
      <c r="C12" s="23" t="s">
        <v>141</v>
      </c>
      <c r="D12" s="23" t="s">
        <v>75</v>
      </c>
      <c r="E12" s="23" t="s">
        <v>76</v>
      </c>
      <c r="F12" s="23" t="s">
        <v>146</v>
      </c>
      <c r="G12" s="23" t="s">
        <v>147</v>
      </c>
      <c r="H12" s="22">
        <v>662866</v>
      </c>
      <c r="I12" s="22">
        <v>662866</v>
      </c>
      <c r="J12" s="22">
        <v>165716.5</v>
      </c>
      <c r="K12" s="22"/>
      <c r="L12" s="22">
        <v>497149.5</v>
      </c>
      <c r="M12" s="22"/>
      <c r="N12" s="22"/>
      <c r="O12" s="22"/>
      <c r="P12" s="22"/>
      <c r="Q12" s="22"/>
      <c r="R12" s="22"/>
      <c r="S12" s="22"/>
      <c r="T12" s="22"/>
      <c r="U12" s="22"/>
      <c r="V12" s="22"/>
      <c r="W12" s="22"/>
    </row>
    <row r="13" ht="31.4" customHeight="1" spans="1:23">
      <c r="A13" s="110" t="s">
        <v>46</v>
      </c>
      <c r="B13" s="104" t="s">
        <v>140</v>
      </c>
      <c r="C13" s="23" t="s">
        <v>141</v>
      </c>
      <c r="D13" s="23" t="s">
        <v>75</v>
      </c>
      <c r="E13" s="23" t="s">
        <v>76</v>
      </c>
      <c r="F13" s="23" t="s">
        <v>148</v>
      </c>
      <c r="G13" s="23" t="s">
        <v>149</v>
      </c>
      <c r="H13" s="22">
        <v>19429112</v>
      </c>
      <c r="I13" s="22">
        <v>13829112</v>
      </c>
      <c r="J13" s="22">
        <v>3457278</v>
      </c>
      <c r="K13" s="22"/>
      <c r="L13" s="22">
        <v>10371834</v>
      </c>
      <c r="M13" s="22"/>
      <c r="N13" s="22"/>
      <c r="O13" s="22"/>
      <c r="P13" s="22"/>
      <c r="Q13" s="22"/>
      <c r="R13" s="22">
        <v>5600000</v>
      </c>
      <c r="S13" s="22">
        <v>5600000</v>
      </c>
      <c r="T13" s="22"/>
      <c r="U13" s="22"/>
      <c r="V13" s="22"/>
      <c r="W13" s="22"/>
    </row>
    <row r="14" ht="31.4" customHeight="1" spans="1:23">
      <c r="A14" s="110" t="s">
        <v>46</v>
      </c>
      <c r="B14" s="104" t="s">
        <v>150</v>
      </c>
      <c r="C14" s="23" t="s">
        <v>151</v>
      </c>
      <c r="D14" s="23" t="s">
        <v>66</v>
      </c>
      <c r="E14" s="23" t="s">
        <v>67</v>
      </c>
      <c r="F14" s="23" t="s">
        <v>152</v>
      </c>
      <c r="G14" s="23" t="s">
        <v>153</v>
      </c>
      <c r="H14" s="22">
        <v>3059193.28</v>
      </c>
      <c r="I14" s="22">
        <v>3059193.28</v>
      </c>
      <c r="J14" s="22">
        <v>764798.32</v>
      </c>
      <c r="K14" s="22"/>
      <c r="L14" s="22">
        <v>2294394.96</v>
      </c>
      <c r="M14" s="22"/>
      <c r="N14" s="22"/>
      <c r="O14" s="22"/>
      <c r="P14" s="22"/>
      <c r="Q14" s="22"/>
      <c r="R14" s="22"/>
      <c r="S14" s="22"/>
      <c r="T14" s="22"/>
      <c r="U14" s="22"/>
      <c r="V14" s="22"/>
      <c r="W14" s="22"/>
    </row>
    <row r="15" ht="31.4" customHeight="1" spans="1:23">
      <c r="A15" s="110" t="s">
        <v>46</v>
      </c>
      <c r="B15" s="104" t="s">
        <v>150</v>
      </c>
      <c r="C15" s="23" t="s">
        <v>151</v>
      </c>
      <c r="D15" s="23" t="s">
        <v>70</v>
      </c>
      <c r="E15" s="23" t="s">
        <v>69</v>
      </c>
      <c r="F15" s="23" t="s">
        <v>154</v>
      </c>
      <c r="G15" s="23" t="s">
        <v>155</v>
      </c>
      <c r="H15" s="22">
        <v>147524.36</v>
      </c>
      <c r="I15" s="22">
        <v>147524.36</v>
      </c>
      <c r="J15" s="22">
        <v>36881.09</v>
      </c>
      <c r="K15" s="22"/>
      <c r="L15" s="22">
        <v>110643.27</v>
      </c>
      <c r="M15" s="22"/>
      <c r="N15" s="22"/>
      <c r="O15" s="22"/>
      <c r="P15" s="22"/>
      <c r="Q15" s="22"/>
      <c r="R15" s="22"/>
      <c r="S15" s="22"/>
      <c r="T15" s="22"/>
      <c r="U15" s="22"/>
      <c r="V15" s="22"/>
      <c r="W15" s="22"/>
    </row>
    <row r="16" ht="31.4" customHeight="1" spans="1:23">
      <c r="A16" s="110" t="s">
        <v>46</v>
      </c>
      <c r="B16" s="104" t="s">
        <v>150</v>
      </c>
      <c r="C16" s="23" t="s">
        <v>151</v>
      </c>
      <c r="D16" s="23" t="s">
        <v>79</v>
      </c>
      <c r="E16" s="23" t="s">
        <v>80</v>
      </c>
      <c r="F16" s="23" t="s">
        <v>156</v>
      </c>
      <c r="G16" s="23" t="s">
        <v>157</v>
      </c>
      <c r="H16" s="22">
        <v>2064955.46</v>
      </c>
      <c r="I16" s="22">
        <v>2064955.46</v>
      </c>
      <c r="J16" s="22">
        <v>516238.87</v>
      </c>
      <c r="K16" s="22"/>
      <c r="L16" s="22">
        <v>1548716.59</v>
      </c>
      <c r="M16" s="22"/>
      <c r="N16" s="22"/>
      <c r="O16" s="22"/>
      <c r="P16" s="22"/>
      <c r="Q16" s="22"/>
      <c r="R16" s="22"/>
      <c r="S16" s="22"/>
      <c r="T16" s="22"/>
      <c r="U16" s="22"/>
      <c r="V16" s="22"/>
      <c r="W16" s="22"/>
    </row>
    <row r="17" ht="31.4" customHeight="1" spans="1:23">
      <c r="A17" s="110" t="s">
        <v>46</v>
      </c>
      <c r="B17" s="104" t="s">
        <v>150</v>
      </c>
      <c r="C17" s="23" t="s">
        <v>151</v>
      </c>
      <c r="D17" s="23" t="s">
        <v>81</v>
      </c>
      <c r="E17" s="23" t="s">
        <v>82</v>
      </c>
      <c r="F17" s="23" t="s">
        <v>158</v>
      </c>
      <c r="G17" s="23" t="s">
        <v>159</v>
      </c>
      <c r="H17" s="22">
        <v>1046693.95</v>
      </c>
      <c r="I17" s="22">
        <v>1046693.95</v>
      </c>
      <c r="J17" s="22">
        <v>261673.49</v>
      </c>
      <c r="K17" s="22"/>
      <c r="L17" s="22">
        <v>785020.46</v>
      </c>
      <c r="M17" s="22"/>
      <c r="N17" s="22"/>
      <c r="O17" s="22"/>
      <c r="P17" s="22"/>
      <c r="Q17" s="22"/>
      <c r="R17" s="22"/>
      <c r="S17" s="22"/>
      <c r="T17" s="22"/>
      <c r="U17" s="22"/>
      <c r="V17" s="22"/>
      <c r="W17" s="22"/>
    </row>
    <row r="18" ht="31.4" customHeight="1" spans="1:23">
      <c r="A18" s="110" t="s">
        <v>46</v>
      </c>
      <c r="B18" s="104" t="s">
        <v>150</v>
      </c>
      <c r="C18" s="23" t="s">
        <v>151</v>
      </c>
      <c r="D18" s="23" t="s">
        <v>83</v>
      </c>
      <c r="E18" s="23" t="s">
        <v>84</v>
      </c>
      <c r="F18" s="23" t="s">
        <v>154</v>
      </c>
      <c r="G18" s="23" t="s">
        <v>155</v>
      </c>
      <c r="H18" s="22">
        <v>85800</v>
      </c>
      <c r="I18" s="22">
        <v>85800</v>
      </c>
      <c r="J18" s="22">
        <v>85800</v>
      </c>
      <c r="K18" s="22"/>
      <c r="L18" s="22"/>
      <c r="M18" s="22"/>
      <c r="N18" s="22"/>
      <c r="O18" s="22"/>
      <c r="P18" s="22"/>
      <c r="Q18" s="22"/>
      <c r="R18" s="22"/>
      <c r="S18" s="22"/>
      <c r="T18" s="22"/>
      <c r="U18" s="22"/>
      <c r="V18" s="22"/>
      <c r="W18" s="22"/>
    </row>
    <row r="19" ht="31.4" customHeight="1" spans="1:23">
      <c r="A19" s="110" t="s">
        <v>46</v>
      </c>
      <c r="B19" s="104" t="s">
        <v>160</v>
      </c>
      <c r="C19" s="23" t="s">
        <v>90</v>
      </c>
      <c r="D19" s="23" t="s">
        <v>89</v>
      </c>
      <c r="E19" s="23" t="s">
        <v>90</v>
      </c>
      <c r="F19" s="23" t="s">
        <v>161</v>
      </c>
      <c r="G19" s="23" t="s">
        <v>90</v>
      </c>
      <c r="H19" s="22">
        <v>3736269.98</v>
      </c>
      <c r="I19" s="22">
        <v>2336269.98</v>
      </c>
      <c r="J19" s="22">
        <v>584067.5</v>
      </c>
      <c r="K19" s="22"/>
      <c r="L19" s="22">
        <v>1752202.48</v>
      </c>
      <c r="M19" s="22"/>
      <c r="N19" s="22"/>
      <c r="O19" s="22"/>
      <c r="P19" s="22"/>
      <c r="Q19" s="22"/>
      <c r="R19" s="22">
        <v>1400000</v>
      </c>
      <c r="S19" s="22">
        <v>1400000</v>
      </c>
      <c r="T19" s="22"/>
      <c r="U19" s="22"/>
      <c r="V19" s="22"/>
      <c r="W19" s="22"/>
    </row>
    <row r="20" ht="31.4" customHeight="1" spans="1:23">
      <c r="A20" s="110" t="s">
        <v>46</v>
      </c>
      <c r="B20" s="104" t="s">
        <v>162</v>
      </c>
      <c r="C20" s="23" t="s">
        <v>163</v>
      </c>
      <c r="D20" s="23" t="s">
        <v>75</v>
      </c>
      <c r="E20" s="23" t="s">
        <v>76</v>
      </c>
      <c r="F20" s="23" t="s">
        <v>164</v>
      </c>
      <c r="G20" s="23" t="s">
        <v>165</v>
      </c>
      <c r="H20" s="22">
        <v>5335000</v>
      </c>
      <c r="I20" s="22">
        <v>1758859.62</v>
      </c>
      <c r="J20" s="22"/>
      <c r="K20" s="22"/>
      <c r="L20" s="22">
        <v>1758859.62</v>
      </c>
      <c r="M20" s="22"/>
      <c r="N20" s="22"/>
      <c r="O20" s="22"/>
      <c r="P20" s="22"/>
      <c r="Q20" s="22"/>
      <c r="R20" s="22">
        <v>3576140.38</v>
      </c>
      <c r="S20" s="22">
        <v>3576140.38</v>
      </c>
      <c r="T20" s="22"/>
      <c r="U20" s="22"/>
      <c r="V20" s="22"/>
      <c r="W20" s="22"/>
    </row>
    <row r="21" ht="31.4" customHeight="1" spans="1:23">
      <c r="A21" s="110" t="s">
        <v>46</v>
      </c>
      <c r="B21" s="104" t="s">
        <v>166</v>
      </c>
      <c r="C21" s="23" t="s">
        <v>120</v>
      </c>
      <c r="D21" s="23" t="s">
        <v>75</v>
      </c>
      <c r="E21" s="23" t="s">
        <v>76</v>
      </c>
      <c r="F21" s="23" t="s">
        <v>167</v>
      </c>
      <c r="G21" s="23" t="s">
        <v>120</v>
      </c>
      <c r="H21" s="22">
        <v>10000</v>
      </c>
      <c r="I21" s="22"/>
      <c r="J21" s="22"/>
      <c r="K21" s="22"/>
      <c r="L21" s="22"/>
      <c r="M21" s="22"/>
      <c r="N21" s="22"/>
      <c r="O21" s="22"/>
      <c r="P21" s="22"/>
      <c r="Q21" s="22"/>
      <c r="R21" s="22">
        <v>10000</v>
      </c>
      <c r="S21" s="22">
        <v>10000</v>
      </c>
      <c r="T21" s="22"/>
      <c r="U21" s="22"/>
      <c r="V21" s="22"/>
      <c r="W21" s="22"/>
    </row>
    <row r="22" ht="31.4" customHeight="1" spans="1:23">
      <c r="A22" s="110" t="s">
        <v>46</v>
      </c>
      <c r="B22" s="104" t="s">
        <v>168</v>
      </c>
      <c r="C22" s="23" t="s">
        <v>169</v>
      </c>
      <c r="D22" s="23" t="s">
        <v>75</v>
      </c>
      <c r="E22" s="23" t="s">
        <v>76</v>
      </c>
      <c r="F22" s="23" t="s">
        <v>170</v>
      </c>
      <c r="G22" s="23" t="s">
        <v>169</v>
      </c>
      <c r="H22" s="22">
        <v>700000</v>
      </c>
      <c r="I22" s="22">
        <v>449043.32</v>
      </c>
      <c r="J22" s="22">
        <v>112260.83</v>
      </c>
      <c r="K22" s="22"/>
      <c r="L22" s="22">
        <v>336782.49</v>
      </c>
      <c r="M22" s="22"/>
      <c r="N22" s="22"/>
      <c r="O22" s="22"/>
      <c r="P22" s="22"/>
      <c r="Q22" s="22"/>
      <c r="R22" s="22">
        <v>250956.68</v>
      </c>
      <c r="S22" s="22">
        <v>250956.68</v>
      </c>
      <c r="T22" s="22"/>
      <c r="U22" s="22"/>
      <c r="V22" s="22"/>
      <c r="W22" s="22"/>
    </row>
    <row r="23" ht="31.4" customHeight="1" spans="1:23">
      <c r="A23" s="110" t="s">
        <v>46</v>
      </c>
      <c r="B23" s="104" t="s">
        <v>171</v>
      </c>
      <c r="C23" s="23" t="s">
        <v>172</v>
      </c>
      <c r="D23" s="23" t="s">
        <v>64</v>
      </c>
      <c r="E23" s="23" t="s">
        <v>65</v>
      </c>
      <c r="F23" s="23" t="s">
        <v>173</v>
      </c>
      <c r="G23" s="23" t="s">
        <v>174</v>
      </c>
      <c r="H23" s="22">
        <v>54400</v>
      </c>
      <c r="I23" s="22">
        <v>18900</v>
      </c>
      <c r="J23" s="22">
        <v>4725</v>
      </c>
      <c r="K23" s="22"/>
      <c r="L23" s="22">
        <v>14175</v>
      </c>
      <c r="M23" s="22"/>
      <c r="N23" s="22"/>
      <c r="O23" s="22"/>
      <c r="P23" s="22"/>
      <c r="Q23" s="22"/>
      <c r="R23" s="22">
        <v>35500</v>
      </c>
      <c r="S23" s="22">
        <v>35500</v>
      </c>
      <c r="T23" s="22"/>
      <c r="U23" s="22"/>
      <c r="V23" s="22"/>
      <c r="W23" s="22"/>
    </row>
    <row r="24" ht="31.4" customHeight="1" spans="1:23">
      <c r="A24" s="110" t="s">
        <v>46</v>
      </c>
      <c r="B24" s="104" t="s">
        <v>171</v>
      </c>
      <c r="C24" s="23" t="s">
        <v>172</v>
      </c>
      <c r="D24" s="23" t="s">
        <v>75</v>
      </c>
      <c r="E24" s="23" t="s">
        <v>76</v>
      </c>
      <c r="F24" s="23" t="s">
        <v>175</v>
      </c>
      <c r="G24" s="23" t="s">
        <v>176</v>
      </c>
      <c r="H24" s="22">
        <v>213850</v>
      </c>
      <c r="I24" s="22">
        <v>100000</v>
      </c>
      <c r="J24" s="22">
        <v>25000</v>
      </c>
      <c r="K24" s="22"/>
      <c r="L24" s="22">
        <v>75000</v>
      </c>
      <c r="M24" s="22"/>
      <c r="N24" s="22"/>
      <c r="O24" s="22"/>
      <c r="P24" s="22"/>
      <c r="Q24" s="22"/>
      <c r="R24" s="22">
        <v>113850</v>
      </c>
      <c r="S24" s="22">
        <v>113850</v>
      </c>
      <c r="T24" s="22"/>
      <c r="U24" s="22"/>
      <c r="V24" s="22"/>
      <c r="W24" s="22"/>
    </row>
    <row r="25" ht="31.4" customHeight="1" spans="1:23">
      <c r="A25" s="110" t="s">
        <v>46</v>
      </c>
      <c r="B25" s="104" t="s">
        <v>171</v>
      </c>
      <c r="C25" s="23" t="s">
        <v>172</v>
      </c>
      <c r="D25" s="23" t="s">
        <v>75</v>
      </c>
      <c r="E25" s="23" t="s">
        <v>76</v>
      </c>
      <c r="F25" s="23" t="s">
        <v>177</v>
      </c>
      <c r="G25" s="23" t="s">
        <v>178</v>
      </c>
      <c r="H25" s="22">
        <v>38280</v>
      </c>
      <c r="I25" s="22">
        <v>25000</v>
      </c>
      <c r="J25" s="22">
        <v>6250</v>
      </c>
      <c r="K25" s="22"/>
      <c r="L25" s="22">
        <v>18750</v>
      </c>
      <c r="M25" s="22"/>
      <c r="N25" s="22"/>
      <c r="O25" s="22"/>
      <c r="P25" s="22"/>
      <c r="Q25" s="22"/>
      <c r="R25" s="22">
        <v>13280</v>
      </c>
      <c r="S25" s="22">
        <v>13280</v>
      </c>
      <c r="T25" s="22"/>
      <c r="U25" s="22"/>
      <c r="V25" s="22"/>
      <c r="W25" s="22"/>
    </row>
    <row r="26" ht="31.4" customHeight="1" spans="1:23">
      <c r="A26" s="110" t="s">
        <v>46</v>
      </c>
      <c r="B26" s="104" t="s">
        <v>171</v>
      </c>
      <c r="C26" s="23" t="s">
        <v>172</v>
      </c>
      <c r="D26" s="23" t="s">
        <v>75</v>
      </c>
      <c r="E26" s="23" t="s">
        <v>76</v>
      </c>
      <c r="F26" s="23" t="s">
        <v>179</v>
      </c>
      <c r="G26" s="23" t="s">
        <v>180</v>
      </c>
      <c r="H26" s="22">
        <v>70000</v>
      </c>
      <c r="I26" s="22"/>
      <c r="J26" s="22"/>
      <c r="K26" s="22"/>
      <c r="L26" s="22"/>
      <c r="M26" s="22"/>
      <c r="N26" s="22"/>
      <c r="O26" s="22"/>
      <c r="P26" s="22"/>
      <c r="Q26" s="22"/>
      <c r="R26" s="22">
        <v>70000</v>
      </c>
      <c r="S26" s="22">
        <v>70000</v>
      </c>
      <c r="T26" s="22"/>
      <c r="U26" s="22"/>
      <c r="V26" s="22"/>
      <c r="W26" s="22"/>
    </row>
    <row r="27" ht="31.4" customHeight="1" spans="1:23">
      <c r="A27" s="110" t="s">
        <v>46</v>
      </c>
      <c r="B27" s="104" t="s">
        <v>171</v>
      </c>
      <c r="C27" s="23" t="s">
        <v>172</v>
      </c>
      <c r="D27" s="23" t="s">
        <v>75</v>
      </c>
      <c r="E27" s="23" t="s">
        <v>76</v>
      </c>
      <c r="F27" s="23" t="s">
        <v>181</v>
      </c>
      <c r="G27" s="23" t="s">
        <v>182</v>
      </c>
      <c r="H27" s="22">
        <v>150000</v>
      </c>
      <c r="I27" s="22"/>
      <c r="J27" s="22"/>
      <c r="K27" s="22"/>
      <c r="L27" s="22"/>
      <c r="M27" s="22"/>
      <c r="N27" s="22"/>
      <c r="O27" s="22"/>
      <c r="P27" s="22"/>
      <c r="Q27" s="22"/>
      <c r="R27" s="22">
        <v>150000</v>
      </c>
      <c r="S27" s="22">
        <v>150000</v>
      </c>
      <c r="T27" s="22"/>
      <c r="U27" s="22"/>
      <c r="V27" s="22"/>
      <c r="W27" s="22"/>
    </row>
    <row r="28" ht="31.4" customHeight="1" spans="1:23">
      <c r="A28" s="110" t="s">
        <v>46</v>
      </c>
      <c r="B28" s="104" t="s">
        <v>171</v>
      </c>
      <c r="C28" s="23" t="s">
        <v>172</v>
      </c>
      <c r="D28" s="23" t="s">
        <v>75</v>
      </c>
      <c r="E28" s="23" t="s">
        <v>76</v>
      </c>
      <c r="F28" s="23" t="s">
        <v>183</v>
      </c>
      <c r="G28" s="23" t="s">
        <v>184</v>
      </c>
      <c r="H28" s="22">
        <v>164200</v>
      </c>
      <c r="I28" s="22">
        <v>10000</v>
      </c>
      <c r="J28" s="22">
        <v>2500</v>
      </c>
      <c r="K28" s="22"/>
      <c r="L28" s="22">
        <v>7500</v>
      </c>
      <c r="M28" s="22"/>
      <c r="N28" s="22"/>
      <c r="O28" s="22"/>
      <c r="P28" s="22"/>
      <c r="Q28" s="22"/>
      <c r="R28" s="22">
        <v>154200</v>
      </c>
      <c r="S28" s="22">
        <v>154200</v>
      </c>
      <c r="T28" s="22"/>
      <c r="U28" s="22"/>
      <c r="V28" s="22"/>
      <c r="W28" s="22"/>
    </row>
    <row r="29" ht="31.4" customHeight="1" spans="1:23">
      <c r="A29" s="110" t="s">
        <v>46</v>
      </c>
      <c r="B29" s="104" t="s">
        <v>171</v>
      </c>
      <c r="C29" s="23" t="s">
        <v>172</v>
      </c>
      <c r="D29" s="23" t="s">
        <v>75</v>
      </c>
      <c r="E29" s="23" t="s">
        <v>76</v>
      </c>
      <c r="F29" s="23" t="s">
        <v>185</v>
      </c>
      <c r="G29" s="23" t="s">
        <v>186</v>
      </c>
      <c r="H29" s="22">
        <v>126780</v>
      </c>
      <c r="I29" s="22"/>
      <c r="J29" s="22"/>
      <c r="K29" s="22"/>
      <c r="L29" s="22"/>
      <c r="M29" s="22"/>
      <c r="N29" s="22"/>
      <c r="O29" s="22"/>
      <c r="P29" s="22"/>
      <c r="Q29" s="22"/>
      <c r="R29" s="22">
        <v>126780</v>
      </c>
      <c r="S29" s="22">
        <v>126780</v>
      </c>
      <c r="T29" s="22"/>
      <c r="U29" s="22"/>
      <c r="V29" s="22"/>
      <c r="W29" s="22"/>
    </row>
    <row r="30" ht="31.4" customHeight="1" spans="1:23">
      <c r="A30" s="110" t="s">
        <v>46</v>
      </c>
      <c r="B30" s="104" t="s">
        <v>171</v>
      </c>
      <c r="C30" s="23" t="s">
        <v>172</v>
      </c>
      <c r="D30" s="23" t="s">
        <v>75</v>
      </c>
      <c r="E30" s="23" t="s">
        <v>76</v>
      </c>
      <c r="F30" s="23" t="s">
        <v>187</v>
      </c>
      <c r="G30" s="23" t="s">
        <v>188</v>
      </c>
      <c r="H30" s="22">
        <v>1066700</v>
      </c>
      <c r="I30" s="22">
        <v>727372</v>
      </c>
      <c r="J30" s="22">
        <v>181843</v>
      </c>
      <c r="K30" s="22"/>
      <c r="L30" s="22">
        <v>545529</v>
      </c>
      <c r="M30" s="22"/>
      <c r="N30" s="22"/>
      <c r="O30" s="22"/>
      <c r="P30" s="22"/>
      <c r="Q30" s="22"/>
      <c r="R30" s="22">
        <v>339328</v>
      </c>
      <c r="S30" s="22">
        <v>339328</v>
      </c>
      <c r="T30" s="22"/>
      <c r="U30" s="22"/>
      <c r="V30" s="22"/>
      <c r="W30" s="22"/>
    </row>
    <row r="31" ht="31.4" customHeight="1" spans="1:23">
      <c r="A31" s="110" t="s">
        <v>46</v>
      </c>
      <c r="B31" s="104" t="s">
        <v>171</v>
      </c>
      <c r="C31" s="23" t="s">
        <v>172</v>
      </c>
      <c r="D31" s="23" t="s">
        <v>75</v>
      </c>
      <c r="E31" s="23" t="s">
        <v>76</v>
      </c>
      <c r="F31" s="23" t="s">
        <v>189</v>
      </c>
      <c r="G31" s="23" t="s">
        <v>190</v>
      </c>
      <c r="H31" s="22">
        <v>270587</v>
      </c>
      <c r="I31" s="22">
        <v>149239.08</v>
      </c>
      <c r="J31" s="22">
        <v>37309.77</v>
      </c>
      <c r="K31" s="22"/>
      <c r="L31" s="22">
        <v>111929.31</v>
      </c>
      <c r="M31" s="22"/>
      <c r="N31" s="22"/>
      <c r="O31" s="22"/>
      <c r="P31" s="22"/>
      <c r="Q31" s="22"/>
      <c r="R31" s="22">
        <v>121347.92</v>
      </c>
      <c r="S31" s="22">
        <v>121347.92</v>
      </c>
      <c r="T31" s="22"/>
      <c r="U31" s="22"/>
      <c r="V31" s="22"/>
      <c r="W31" s="22"/>
    </row>
    <row r="32" ht="31.4" customHeight="1" spans="1:23">
      <c r="A32" s="110" t="s">
        <v>46</v>
      </c>
      <c r="B32" s="104" t="s">
        <v>171</v>
      </c>
      <c r="C32" s="23" t="s">
        <v>172</v>
      </c>
      <c r="D32" s="23" t="s">
        <v>75</v>
      </c>
      <c r="E32" s="23" t="s">
        <v>76</v>
      </c>
      <c r="F32" s="23" t="s">
        <v>191</v>
      </c>
      <c r="G32" s="23" t="s">
        <v>192</v>
      </c>
      <c r="H32" s="22">
        <v>371300</v>
      </c>
      <c r="I32" s="22"/>
      <c r="J32" s="22"/>
      <c r="K32" s="22"/>
      <c r="L32" s="22"/>
      <c r="M32" s="22"/>
      <c r="N32" s="22"/>
      <c r="O32" s="22"/>
      <c r="P32" s="22"/>
      <c r="Q32" s="22"/>
      <c r="R32" s="22">
        <v>371300</v>
      </c>
      <c r="S32" s="22">
        <v>371300</v>
      </c>
      <c r="T32" s="22"/>
      <c r="U32" s="22"/>
      <c r="V32" s="22"/>
      <c r="W32" s="22"/>
    </row>
    <row r="33" ht="31.4" customHeight="1" spans="1:23">
      <c r="A33" s="110" t="s">
        <v>46</v>
      </c>
      <c r="B33" s="104" t="s">
        <v>171</v>
      </c>
      <c r="C33" s="23" t="s">
        <v>172</v>
      </c>
      <c r="D33" s="23" t="s">
        <v>75</v>
      </c>
      <c r="E33" s="23" t="s">
        <v>76</v>
      </c>
      <c r="F33" s="23" t="s">
        <v>193</v>
      </c>
      <c r="G33" s="23" t="s">
        <v>194</v>
      </c>
      <c r="H33" s="22">
        <v>1200000</v>
      </c>
      <c r="I33" s="22"/>
      <c r="J33" s="22"/>
      <c r="K33" s="22"/>
      <c r="L33" s="22"/>
      <c r="M33" s="22"/>
      <c r="N33" s="22"/>
      <c r="O33" s="22"/>
      <c r="P33" s="22"/>
      <c r="Q33" s="22"/>
      <c r="R33" s="22">
        <v>1200000</v>
      </c>
      <c r="S33" s="22">
        <v>1200000</v>
      </c>
      <c r="T33" s="22"/>
      <c r="U33" s="22"/>
      <c r="V33" s="22"/>
      <c r="W33" s="22"/>
    </row>
    <row r="34" ht="31.4" customHeight="1" spans="1:23">
      <c r="A34" s="110" t="s">
        <v>46</v>
      </c>
      <c r="B34" s="104" t="s">
        <v>171</v>
      </c>
      <c r="C34" s="23" t="s">
        <v>172</v>
      </c>
      <c r="D34" s="23" t="s">
        <v>75</v>
      </c>
      <c r="E34" s="23" t="s">
        <v>76</v>
      </c>
      <c r="F34" s="23" t="s">
        <v>195</v>
      </c>
      <c r="G34" s="23" t="s">
        <v>196</v>
      </c>
      <c r="H34" s="22">
        <v>2100000</v>
      </c>
      <c r="I34" s="22"/>
      <c r="J34" s="22"/>
      <c r="K34" s="22"/>
      <c r="L34" s="22"/>
      <c r="M34" s="22"/>
      <c r="N34" s="22"/>
      <c r="O34" s="22"/>
      <c r="P34" s="22"/>
      <c r="Q34" s="22"/>
      <c r="R34" s="22">
        <v>2100000</v>
      </c>
      <c r="S34" s="22">
        <v>2100000</v>
      </c>
      <c r="T34" s="22"/>
      <c r="U34" s="22"/>
      <c r="V34" s="22"/>
      <c r="W34" s="22"/>
    </row>
    <row r="35" ht="31.4" customHeight="1" spans="1:23">
      <c r="A35" s="110" t="s">
        <v>46</v>
      </c>
      <c r="B35" s="104" t="s">
        <v>171</v>
      </c>
      <c r="C35" s="23" t="s">
        <v>172</v>
      </c>
      <c r="D35" s="23" t="s">
        <v>75</v>
      </c>
      <c r="E35" s="23" t="s">
        <v>76</v>
      </c>
      <c r="F35" s="23" t="s">
        <v>197</v>
      </c>
      <c r="G35" s="23" t="s">
        <v>198</v>
      </c>
      <c r="H35" s="22">
        <v>70000</v>
      </c>
      <c r="I35" s="22"/>
      <c r="J35" s="22"/>
      <c r="K35" s="22"/>
      <c r="L35" s="22"/>
      <c r="M35" s="22"/>
      <c r="N35" s="22"/>
      <c r="O35" s="22"/>
      <c r="P35" s="22"/>
      <c r="Q35" s="22"/>
      <c r="R35" s="22">
        <v>70000</v>
      </c>
      <c r="S35" s="22">
        <v>70000</v>
      </c>
      <c r="T35" s="22"/>
      <c r="U35" s="22"/>
      <c r="V35" s="22"/>
      <c r="W35" s="22"/>
    </row>
    <row r="36" ht="31.4" customHeight="1" spans="1:23">
      <c r="A36" s="110" t="s">
        <v>46</v>
      </c>
      <c r="B36" s="104" t="s">
        <v>171</v>
      </c>
      <c r="C36" s="23" t="s">
        <v>172</v>
      </c>
      <c r="D36" s="23" t="s">
        <v>75</v>
      </c>
      <c r="E36" s="23" t="s">
        <v>76</v>
      </c>
      <c r="F36" s="23" t="s">
        <v>199</v>
      </c>
      <c r="G36" s="23" t="s">
        <v>200</v>
      </c>
      <c r="H36" s="22">
        <v>449435.64</v>
      </c>
      <c r="I36" s="22">
        <v>449043.32</v>
      </c>
      <c r="J36" s="22">
        <v>112260.83</v>
      </c>
      <c r="K36" s="22"/>
      <c r="L36" s="22">
        <v>336782.49</v>
      </c>
      <c r="M36" s="22"/>
      <c r="N36" s="22"/>
      <c r="O36" s="22"/>
      <c r="P36" s="22"/>
      <c r="Q36" s="22"/>
      <c r="R36" s="22">
        <v>392.32</v>
      </c>
      <c r="S36" s="22">
        <v>392.32</v>
      </c>
      <c r="T36" s="22"/>
      <c r="U36" s="22"/>
      <c r="V36" s="22"/>
      <c r="W36" s="22"/>
    </row>
    <row r="37" ht="31.4" customHeight="1" spans="1:23">
      <c r="A37" s="110" t="s">
        <v>46</v>
      </c>
      <c r="B37" s="104" t="s">
        <v>171</v>
      </c>
      <c r="C37" s="23" t="s">
        <v>172</v>
      </c>
      <c r="D37" s="23" t="s">
        <v>75</v>
      </c>
      <c r="E37" s="23" t="s">
        <v>76</v>
      </c>
      <c r="F37" s="23" t="s">
        <v>201</v>
      </c>
      <c r="G37" s="23" t="s">
        <v>202</v>
      </c>
      <c r="H37" s="22">
        <v>3000</v>
      </c>
      <c r="I37" s="22"/>
      <c r="J37" s="22"/>
      <c r="K37" s="22"/>
      <c r="L37" s="22"/>
      <c r="M37" s="22"/>
      <c r="N37" s="22"/>
      <c r="O37" s="22"/>
      <c r="P37" s="22"/>
      <c r="Q37" s="22"/>
      <c r="R37" s="22">
        <v>3000</v>
      </c>
      <c r="S37" s="22">
        <v>3000</v>
      </c>
      <c r="T37" s="22"/>
      <c r="U37" s="22"/>
      <c r="V37" s="22"/>
      <c r="W37" s="22"/>
    </row>
    <row r="38" ht="31.4" customHeight="1" spans="1:23">
      <c r="A38" s="110" t="s">
        <v>46</v>
      </c>
      <c r="B38" s="104" t="s">
        <v>171</v>
      </c>
      <c r="C38" s="23" t="s">
        <v>172</v>
      </c>
      <c r="D38" s="23" t="s">
        <v>75</v>
      </c>
      <c r="E38" s="23" t="s">
        <v>76</v>
      </c>
      <c r="F38" s="23" t="s">
        <v>203</v>
      </c>
      <c r="G38" s="23" t="s">
        <v>204</v>
      </c>
      <c r="H38" s="22">
        <v>14000</v>
      </c>
      <c r="I38" s="22"/>
      <c r="J38" s="22"/>
      <c r="K38" s="22"/>
      <c r="L38" s="22"/>
      <c r="M38" s="22"/>
      <c r="N38" s="22"/>
      <c r="O38" s="22"/>
      <c r="P38" s="22"/>
      <c r="Q38" s="22"/>
      <c r="R38" s="22">
        <v>14000</v>
      </c>
      <c r="S38" s="22">
        <v>14000</v>
      </c>
      <c r="T38" s="22"/>
      <c r="U38" s="22"/>
      <c r="V38" s="22"/>
      <c r="W38" s="22"/>
    </row>
    <row r="39" ht="31.4" customHeight="1" spans="1:23">
      <c r="A39" s="110" t="s">
        <v>46</v>
      </c>
      <c r="B39" s="104" t="s">
        <v>171</v>
      </c>
      <c r="C39" s="23" t="s">
        <v>172</v>
      </c>
      <c r="D39" s="23" t="s">
        <v>75</v>
      </c>
      <c r="E39" s="23" t="s">
        <v>76</v>
      </c>
      <c r="F39" s="23" t="s">
        <v>173</v>
      </c>
      <c r="G39" s="23" t="s">
        <v>174</v>
      </c>
      <c r="H39" s="22">
        <v>14421464.36</v>
      </c>
      <c r="I39" s="22">
        <v>164719.81</v>
      </c>
      <c r="J39" s="22">
        <v>41179.95</v>
      </c>
      <c r="K39" s="22"/>
      <c r="L39" s="22">
        <v>123539.86</v>
      </c>
      <c r="M39" s="22"/>
      <c r="N39" s="22"/>
      <c r="O39" s="22"/>
      <c r="P39" s="22"/>
      <c r="Q39" s="22"/>
      <c r="R39" s="22">
        <v>14256744.55</v>
      </c>
      <c r="S39" s="22">
        <v>13910144.55</v>
      </c>
      <c r="T39" s="22"/>
      <c r="U39" s="22"/>
      <c r="V39" s="22"/>
      <c r="W39" s="22">
        <v>346600</v>
      </c>
    </row>
    <row r="40" ht="31.4" customHeight="1" spans="1:23">
      <c r="A40" s="110" t="s">
        <v>46</v>
      </c>
      <c r="B40" s="104" t="s">
        <v>171</v>
      </c>
      <c r="C40" s="23" t="s">
        <v>172</v>
      </c>
      <c r="D40" s="23" t="s">
        <v>75</v>
      </c>
      <c r="E40" s="23" t="s">
        <v>76</v>
      </c>
      <c r="F40" s="23" t="s">
        <v>205</v>
      </c>
      <c r="G40" s="23" t="s">
        <v>206</v>
      </c>
      <c r="H40" s="22">
        <v>145100</v>
      </c>
      <c r="I40" s="22"/>
      <c r="J40" s="22"/>
      <c r="K40" s="22"/>
      <c r="L40" s="22"/>
      <c r="M40" s="22"/>
      <c r="N40" s="22"/>
      <c r="O40" s="22"/>
      <c r="P40" s="22"/>
      <c r="Q40" s="22"/>
      <c r="R40" s="22">
        <v>145100</v>
      </c>
      <c r="S40" s="22">
        <v>145100</v>
      </c>
      <c r="T40" s="22"/>
      <c r="U40" s="22"/>
      <c r="V40" s="22"/>
      <c r="W40" s="22"/>
    </row>
    <row r="41" ht="18.75" customHeight="1" spans="1:23">
      <c r="A41" s="30" t="s">
        <v>91</v>
      </c>
      <c r="B41" s="31"/>
      <c r="C41" s="31"/>
      <c r="D41" s="31"/>
      <c r="E41" s="31"/>
      <c r="F41" s="31"/>
      <c r="G41" s="32"/>
      <c r="H41" s="22">
        <v>65166700.03</v>
      </c>
      <c r="I41" s="22">
        <v>35044780.18</v>
      </c>
      <c r="J41" s="22">
        <v>8385830.15</v>
      </c>
      <c r="K41" s="22"/>
      <c r="L41" s="22">
        <v>26658950.03</v>
      </c>
      <c r="M41" s="22"/>
      <c r="N41" s="22"/>
      <c r="O41" s="22"/>
      <c r="P41" s="22"/>
      <c r="Q41" s="22"/>
      <c r="R41" s="22">
        <v>30121919.85</v>
      </c>
      <c r="S41" s="22">
        <v>29775319.85</v>
      </c>
      <c r="T41" s="22"/>
      <c r="U41" s="22"/>
      <c r="V41" s="22"/>
      <c r="W41" s="22">
        <v>346600</v>
      </c>
    </row>
  </sheetData>
  <mergeCells count="30">
    <mergeCell ref="A2:W2"/>
    <mergeCell ref="A3:G3"/>
    <mergeCell ref="H4:W4"/>
    <mergeCell ref="I5:M5"/>
    <mergeCell ref="N5:P5"/>
    <mergeCell ref="R5:W5"/>
    <mergeCell ref="A41:G41"/>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4"/>
  <sheetViews>
    <sheetView showZeros="0" topLeftCell="I26"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5:23">
      <c r="E1" s="1"/>
      <c r="F1" s="1"/>
      <c r="G1" s="1"/>
      <c r="H1" s="1"/>
      <c r="U1" s="108"/>
      <c r="W1" s="52" t="s">
        <v>207</v>
      </c>
    </row>
    <row r="2" ht="27.75" customHeight="1" spans="1:23">
      <c r="A2" s="27" t="s">
        <v>208</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"单位名称："&amp;"云南省急救中心"</f>
        <v>单位名称：云南省急救中心</v>
      </c>
      <c r="B3" s="103" t="str">
        <f t="shared" si="0"/>
        <v>单位名称：云南省急救中心</v>
      </c>
      <c r="C3" s="103"/>
      <c r="D3" s="103"/>
      <c r="E3" s="103"/>
      <c r="F3" s="103"/>
      <c r="G3" s="103"/>
      <c r="H3" s="103"/>
      <c r="I3" s="103"/>
      <c r="J3" s="6"/>
      <c r="K3" s="6"/>
      <c r="L3" s="6"/>
      <c r="M3" s="6"/>
      <c r="N3" s="6"/>
      <c r="O3" s="6"/>
      <c r="P3" s="6"/>
      <c r="Q3" s="6"/>
      <c r="U3" s="108"/>
      <c r="W3" s="99" t="s">
        <v>116</v>
      </c>
    </row>
    <row r="4" ht="21.75" customHeight="1" spans="1:23">
      <c r="A4" s="8" t="s">
        <v>209</v>
      </c>
      <c r="B4" s="8" t="s">
        <v>126</v>
      </c>
      <c r="C4" s="8" t="s">
        <v>127</v>
      </c>
      <c r="D4" s="8" t="s">
        <v>210</v>
      </c>
      <c r="E4" s="9" t="s">
        <v>128</v>
      </c>
      <c r="F4" s="9" t="s">
        <v>129</v>
      </c>
      <c r="G4" s="9" t="s">
        <v>130</v>
      </c>
      <c r="H4" s="9" t="s">
        <v>131</v>
      </c>
      <c r="I4" s="59" t="s">
        <v>31</v>
      </c>
      <c r="J4" s="59" t="s">
        <v>211</v>
      </c>
      <c r="K4" s="59"/>
      <c r="L4" s="59"/>
      <c r="M4" s="59"/>
      <c r="N4" s="105" t="s">
        <v>133</v>
      </c>
      <c r="O4" s="105"/>
      <c r="P4" s="105"/>
      <c r="Q4" s="9" t="s">
        <v>37</v>
      </c>
      <c r="R4" s="10" t="s">
        <v>52</v>
      </c>
      <c r="S4" s="11"/>
      <c r="T4" s="11"/>
      <c r="U4" s="11"/>
      <c r="V4" s="11"/>
      <c r="W4" s="12"/>
    </row>
    <row r="5" ht="21.75" customHeight="1" spans="1:23">
      <c r="A5" s="13"/>
      <c r="B5" s="13"/>
      <c r="C5" s="13"/>
      <c r="D5" s="13"/>
      <c r="E5" s="14"/>
      <c r="F5" s="14"/>
      <c r="G5" s="14"/>
      <c r="H5" s="14"/>
      <c r="I5" s="59"/>
      <c r="J5" s="44" t="s">
        <v>34</v>
      </c>
      <c r="K5" s="44"/>
      <c r="L5" s="44" t="s">
        <v>35</v>
      </c>
      <c r="M5" s="44" t="s">
        <v>36</v>
      </c>
      <c r="N5" s="106" t="s">
        <v>34</v>
      </c>
      <c r="O5" s="106" t="s">
        <v>35</v>
      </c>
      <c r="P5" s="106" t="s">
        <v>36</v>
      </c>
      <c r="Q5" s="14"/>
      <c r="R5" s="9" t="s">
        <v>33</v>
      </c>
      <c r="S5" s="9" t="s">
        <v>44</v>
      </c>
      <c r="T5" s="9" t="s">
        <v>139</v>
      </c>
      <c r="U5" s="9" t="s">
        <v>40</v>
      </c>
      <c r="V5" s="9" t="s">
        <v>41</v>
      </c>
      <c r="W5" s="9" t="s">
        <v>42</v>
      </c>
    </row>
    <row r="6" ht="40.5" customHeight="1" spans="1:23">
      <c r="A6" s="16"/>
      <c r="B6" s="16"/>
      <c r="C6" s="16"/>
      <c r="D6" s="16"/>
      <c r="E6" s="17"/>
      <c r="F6" s="17"/>
      <c r="G6" s="17"/>
      <c r="H6" s="17"/>
      <c r="I6" s="59"/>
      <c r="J6" s="44" t="s">
        <v>33</v>
      </c>
      <c r="K6" s="44" t="s">
        <v>212</v>
      </c>
      <c r="L6" s="44"/>
      <c r="M6" s="44"/>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04"/>
      <c r="C8" s="23" t="s">
        <v>213</v>
      </c>
      <c r="D8" s="23"/>
      <c r="E8" s="23"/>
      <c r="F8" s="23"/>
      <c r="G8" s="23"/>
      <c r="H8" s="23"/>
      <c r="I8" s="107">
        <v>3808180.85</v>
      </c>
      <c r="J8" s="107"/>
      <c r="K8" s="107"/>
      <c r="L8" s="107"/>
      <c r="M8" s="107"/>
      <c r="N8" s="107">
        <v>3808180.85</v>
      </c>
      <c r="O8" s="107"/>
      <c r="P8" s="107"/>
      <c r="Q8" s="107"/>
      <c r="R8" s="107"/>
      <c r="S8" s="107"/>
      <c r="T8" s="107"/>
      <c r="U8" s="87"/>
      <c r="V8" s="107"/>
      <c r="W8" s="107"/>
    </row>
    <row r="9" ht="32.9" customHeight="1" spans="1:23">
      <c r="A9" s="23" t="s">
        <v>214</v>
      </c>
      <c r="B9" s="104" t="s">
        <v>215</v>
      </c>
      <c r="C9" s="23" t="s">
        <v>213</v>
      </c>
      <c r="D9" s="23" t="s">
        <v>46</v>
      </c>
      <c r="E9" s="23" t="s">
        <v>75</v>
      </c>
      <c r="F9" s="23" t="s">
        <v>76</v>
      </c>
      <c r="G9" s="23" t="s">
        <v>216</v>
      </c>
      <c r="H9" s="23" t="s">
        <v>217</v>
      </c>
      <c r="I9" s="107">
        <v>46000</v>
      </c>
      <c r="J9" s="107"/>
      <c r="K9" s="107"/>
      <c r="L9" s="107"/>
      <c r="M9" s="107"/>
      <c r="N9" s="107">
        <v>46000</v>
      </c>
      <c r="O9" s="107"/>
      <c r="P9" s="107"/>
      <c r="Q9" s="107"/>
      <c r="R9" s="107"/>
      <c r="S9" s="107"/>
      <c r="T9" s="107"/>
      <c r="U9" s="87"/>
      <c r="V9" s="107"/>
      <c r="W9" s="107"/>
    </row>
    <row r="10" ht="32.9" customHeight="1" spans="1:23">
      <c r="A10" s="23" t="s">
        <v>214</v>
      </c>
      <c r="B10" s="104" t="s">
        <v>215</v>
      </c>
      <c r="C10" s="23" t="s">
        <v>213</v>
      </c>
      <c r="D10" s="23" t="s">
        <v>46</v>
      </c>
      <c r="E10" s="23" t="s">
        <v>75</v>
      </c>
      <c r="F10" s="23" t="s">
        <v>76</v>
      </c>
      <c r="G10" s="23" t="s">
        <v>205</v>
      </c>
      <c r="H10" s="23" t="s">
        <v>206</v>
      </c>
      <c r="I10" s="107">
        <v>527180.85</v>
      </c>
      <c r="J10" s="107"/>
      <c r="K10" s="107"/>
      <c r="L10" s="107"/>
      <c r="M10" s="107"/>
      <c r="N10" s="107">
        <v>527180.85</v>
      </c>
      <c r="O10" s="107"/>
      <c r="P10" s="107"/>
      <c r="Q10" s="107"/>
      <c r="R10" s="107"/>
      <c r="S10" s="107"/>
      <c r="T10" s="107"/>
      <c r="U10" s="87"/>
      <c r="V10" s="107"/>
      <c r="W10" s="107"/>
    </row>
    <row r="11" ht="32.9" customHeight="1" spans="1:23">
      <c r="A11" s="23" t="s">
        <v>214</v>
      </c>
      <c r="B11" s="104" t="s">
        <v>215</v>
      </c>
      <c r="C11" s="23" t="s">
        <v>213</v>
      </c>
      <c r="D11" s="23" t="s">
        <v>46</v>
      </c>
      <c r="E11" s="23" t="s">
        <v>75</v>
      </c>
      <c r="F11" s="23" t="s">
        <v>76</v>
      </c>
      <c r="G11" s="23" t="s">
        <v>218</v>
      </c>
      <c r="H11" s="23" t="s">
        <v>219</v>
      </c>
      <c r="I11" s="107">
        <v>2506000</v>
      </c>
      <c r="J11" s="107"/>
      <c r="K11" s="107"/>
      <c r="L11" s="107"/>
      <c r="M11" s="107"/>
      <c r="N11" s="107">
        <v>2506000</v>
      </c>
      <c r="O11" s="107"/>
      <c r="P11" s="107"/>
      <c r="Q11" s="107"/>
      <c r="R11" s="107"/>
      <c r="S11" s="107"/>
      <c r="T11" s="107"/>
      <c r="U11" s="87"/>
      <c r="V11" s="107"/>
      <c r="W11" s="107"/>
    </row>
    <row r="12" ht="32.9" customHeight="1" spans="1:23">
      <c r="A12" s="23" t="s">
        <v>214</v>
      </c>
      <c r="B12" s="104" t="s">
        <v>215</v>
      </c>
      <c r="C12" s="23" t="s">
        <v>213</v>
      </c>
      <c r="D12" s="23" t="s">
        <v>46</v>
      </c>
      <c r="E12" s="23" t="s">
        <v>75</v>
      </c>
      <c r="F12" s="23" t="s">
        <v>76</v>
      </c>
      <c r="G12" s="23" t="s">
        <v>220</v>
      </c>
      <c r="H12" s="23" t="s">
        <v>221</v>
      </c>
      <c r="I12" s="107">
        <v>729000</v>
      </c>
      <c r="J12" s="107"/>
      <c r="K12" s="107"/>
      <c r="L12" s="107"/>
      <c r="M12" s="107"/>
      <c r="N12" s="107">
        <v>729000</v>
      </c>
      <c r="O12" s="107"/>
      <c r="P12" s="107"/>
      <c r="Q12" s="107"/>
      <c r="R12" s="107"/>
      <c r="S12" s="107"/>
      <c r="T12" s="107"/>
      <c r="U12" s="87"/>
      <c r="V12" s="107"/>
      <c r="W12" s="107"/>
    </row>
    <row r="13" ht="32.9" customHeight="1" spans="1:23">
      <c r="A13" s="23"/>
      <c r="B13" s="23"/>
      <c r="C13" s="23" t="s">
        <v>222</v>
      </c>
      <c r="D13" s="23"/>
      <c r="E13" s="23"/>
      <c r="F13" s="23"/>
      <c r="G13" s="23"/>
      <c r="H13" s="23"/>
      <c r="I13" s="107">
        <v>8660700</v>
      </c>
      <c r="J13" s="107">
        <v>72000</v>
      </c>
      <c r="K13" s="107">
        <v>72000</v>
      </c>
      <c r="L13" s="107"/>
      <c r="M13" s="107"/>
      <c r="N13" s="107"/>
      <c r="O13" s="107"/>
      <c r="P13" s="107"/>
      <c r="Q13" s="107"/>
      <c r="R13" s="107">
        <v>8588700</v>
      </c>
      <c r="S13" s="107">
        <v>8588700</v>
      </c>
      <c r="T13" s="107"/>
      <c r="U13" s="87"/>
      <c r="V13" s="107"/>
      <c r="W13" s="107"/>
    </row>
    <row r="14" ht="32.9" customHeight="1" spans="1:23">
      <c r="A14" s="23" t="s">
        <v>223</v>
      </c>
      <c r="B14" s="104" t="s">
        <v>224</v>
      </c>
      <c r="C14" s="23" t="s">
        <v>222</v>
      </c>
      <c r="D14" s="23" t="s">
        <v>46</v>
      </c>
      <c r="E14" s="23" t="s">
        <v>75</v>
      </c>
      <c r="F14" s="23" t="s">
        <v>76</v>
      </c>
      <c r="G14" s="23" t="s">
        <v>225</v>
      </c>
      <c r="H14" s="23" t="s">
        <v>226</v>
      </c>
      <c r="I14" s="107">
        <v>8660700</v>
      </c>
      <c r="J14" s="107">
        <v>72000</v>
      </c>
      <c r="K14" s="107">
        <v>72000</v>
      </c>
      <c r="L14" s="107"/>
      <c r="M14" s="107"/>
      <c r="N14" s="107"/>
      <c r="O14" s="107"/>
      <c r="P14" s="107"/>
      <c r="Q14" s="107"/>
      <c r="R14" s="107">
        <v>8588700</v>
      </c>
      <c r="S14" s="107">
        <v>8588700</v>
      </c>
      <c r="T14" s="107"/>
      <c r="U14" s="87"/>
      <c r="V14" s="107"/>
      <c r="W14" s="107"/>
    </row>
    <row r="15" ht="32.9" customHeight="1" spans="1:23">
      <c r="A15" s="23"/>
      <c r="B15" s="23"/>
      <c r="C15" s="23" t="s">
        <v>227</v>
      </c>
      <c r="D15" s="23"/>
      <c r="E15" s="23"/>
      <c r="F15" s="23"/>
      <c r="G15" s="23"/>
      <c r="H15" s="23"/>
      <c r="I15" s="107">
        <v>16697000</v>
      </c>
      <c r="J15" s="107">
        <v>5888400</v>
      </c>
      <c r="K15" s="107">
        <v>5888400</v>
      </c>
      <c r="L15" s="107"/>
      <c r="M15" s="107"/>
      <c r="N15" s="107">
        <v>808600</v>
      </c>
      <c r="O15" s="107"/>
      <c r="P15" s="107"/>
      <c r="Q15" s="107"/>
      <c r="R15" s="107">
        <v>10000000</v>
      </c>
      <c r="S15" s="107"/>
      <c r="T15" s="107"/>
      <c r="U15" s="87"/>
      <c r="V15" s="107"/>
      <c r="W15" s="107">
        <v>10000000</v>
      </c>
    </row>
    <row r="16" ht="32.9" customHeight="1" spans="1:23">
      <c r="A16" s="23" t="s">
        <v>214</v>
      </c>
      <c r="B16" s="104" t="s">
        <v>228</v>
      </c>
      <c r="C16" s="23" t="s">
        <v>227</v>
      </c>
      <c r="D16" s="23" t="s">
        <v>46</v>
      </c>
      <c r="E16" s="23" t="s">
        <v>75</v>
      </c>
      <c r="F16" s="23" t="s">
        <v>76</v>
      </c>
      <c r="G16" s="23" t="s">
        <v>187</v>
      </c>
      <c r="H16" s="23" t="s">
        <v>188</v>
      </c>
      <c r="I16" s="107">
        <v>198580</v>
      </c>
      <c r="J16" s="107">
        <v>198580</v>
      </c>
      <c r="K16" s="107">
        <v>198580</v>
      </c>
      <c r="L16" s="107"/>
      <c r="M16" s="107"/>
      <c r="N16" s="107"/>
      <c r="O16" s="107"/>
      <c r="P16" s="107"/>
      <c r="Q16" s="107"/>
      <c r="R16" s="107"/>
      <c r="S16" s="107"/>
      <c r="T16" s="107"/>
      <c r="U16" s="87"/>
      <c r="V16" s="107"/>
      <c r="W16" s="107"/>
    </row>
    <row r="17" ht="32.9" customHeight="1" spans="1:23">
      <c r="A17" s="23" t="s">
        <v>214</v>
      </c>
      <c r="B17" s="104" t="s">
        <v>228</v>
      </c>
      <c r="C17" s="23" t="s">
        <v>227</v>
      </c>
      <c r="D17" s="23" t="s">
        <v>46</v>
      </c>
      <c r="E17" s="23" t="s">
        <v>75</v>
      </c>
      <c r="F17" s="23" t="s">
        <v>76</v>
      </c>
      <c r="G17" s="23" t="s">
        <v>189</v>
      </c>
      <c r="H17" s="23" t="s">
        <v>190</v>
      </c>
      <c r="I17" s="107">
        <v>351800</v>
      </c>
      <c r="J17" s="107">
        <v>351800</v>
      </c>
      <c r="K17" s="107">
        <v>351800</v>
      </c>
      <c r="L17" s="107"/>
      <c r="M17" s="107"/>
      <c r="N17" s="107"/>
      <c r="O17" s="107"/>
      <c r="P17" s="107"/>
      <c r="Q17" s="107"/>
      <c r="R17" s="107"/>
      <c r="S17" s="107"/>
      <c r="T17" s="107"/>
      <c r="U17" s="87"/>
      <c r="V17" s="107"/>
      <c r="W17" s="107"/>
    </row>
    <row r="18" ht="32.9" customHeight="1" spans="1:23">
      <c r="A18" s="23" t="s">
        <v>214</v>
      </c>
      <c r="B18" s="104" t="s">
        <v>228</v>
      </c>
      <c r="C18" s="23" t="s">
        <v>227</v>
      </c>
      <c r="D18" s="23" t="s">
        <v>46</v>
      </c>
      <c r="E18" s="23" t="s">
        <v>75</v>
      </c>
      <c r="F18" s="23" t="s">
        <v>76</v>
      </c>
      <c r="G18" s="23" t="s">
        <v>191</v>
      </c>
      <c r="H18" s="23" t="s">
        <v>192</v>
      </c>
      <c r="I18" s="107">
        <v>282650</v>
      </c>
      <c r="J18" s="107">
        <v>282650</v>
      </c>
      <c r="K18" s="107">
        <v>282650</v>
      </c>
      <c r="L18" s="107"/>
      <c r="M18" s="107"/>
      <c r="N18" s="107"/>
      <c r="O18" s="107"/>
      <c r="P18" s="107"/>
      <c r="Q18" s="107"/>
      <c r="R18" s="107"/>
      <c r="S18" s="107"/>
      <c r="T18" s="107"/>
      <c r="U18" s="87"/>
      <c r="V18" s="107"/>
      <c r="W18" s="107"/>
    </row>
    <row r="19" ht="32.9" customHeight="1" spans="1:23">
      <c r="A19" s="23" t="s">
        <v>214</v>
      </c>
      <c r="B19" s="104" t="s">
        <v>228</v>
      </c>
      <c r="C19" s="23" t="s">
        <v>227</v>
      </c>
      <c r="D19" s="23" t="s">
        <v>46</v>
      </c>
      <c r="E19" s="23" t="s">
        <v>75</v>
      </c>
      <c r="F19" s="23" t="s">
        <v>76</v>
      </c>
      <c r="G19" s="23" t="s">
        <v>193</v>
      </c>
      <c r="H19" s="23" t="s">
        <v>194</v>
      </c>
      <c r="I19" s="107">
        <v>391270</v>
      </c>
      <c r="J19" s="107">
        <v>391270</v>
      </c>
      <c r="K19" s="107">
        <v>391270</v>
      </c>
      <c r="L19" s="107"/>
      <c r="M19" s="107"/>
      <c r="N19" s="107"/>
      <c r="O19" s="107"/>
      <c r="P19" s="107"/>
      <c r="Q19" s="107"/>
      <c r="R19" s="107"/>
      <c r="S19" s="107"/>
      <c r="T19" s="107"/>
      <c r="U19" s="87"/>
      <c r="V19" s="107"/>
      <c r="W19" s="107"/>
    </row>
    <row r="20" ht="32.9" customHeight="1" spans="1:23">
      <c r="A20" s="23" t="s">
        <v>214</v>
      </c>
      <c r="B20" s="104" t="s">
        <v>228</v>
      </c>
      <c r="C20" s="23" t="s">
        <v>227</v>
      </c>
      <c r="D20" s="23" t="s">
        <v>46</v>
      </c>
      <c r="E20" s="23" t="s">
        <v>75</v>
      </c>
      <c r="F20" s="23" t="s">
        <v>76</v>
      </c>
      <c r="G20" s="23" t="s">
        <v>195</v>
      </c>
      <c r="H20" s="23" t="s">
        <v>196</v>
      </c>
      <c r="I20" s="107">
        <v>4080</v>
      </c>
      <c r="J20" s="107">
        <v>4080</v>
      </c>
      <c r="K20" s="107">
        <v>4080</v>
      </c>
      <c r="L20" s="107"/>
      <c r="M20" s="107"/>
      <c r="N20" s="107"/>
      <c r="O20" s="107"/>
      <c r="P20" s="107"/>
      <c r="Q20" s="107"/>
      <c r="R20" s="107"/>
      <c r="S20" s="107"/>
      <c r="T20" s="107"/>
      <c r="U20" s="87"/>
      <c r="V20" s="107"/>
      <c r="W20" s="107"/>
    </row>
    <row r="21" ht="32.9" customHeight="1" spans="1:23">
      <c r="A21" s="23" t="s">
        <v>214</v>
      </c>
      <c r="B21" s="104" t="s">
        <v>228</v>
      </c>
      <c r="C21" s="23" t="s">
        <v>227</v>
      </c>
      <c r="D21" s="23" t="s">
        <v>46</v>
      </c>
      <c r="E21" s="23" t="s">
        <v>75</v>
      </c>
      <c r="F21" s="23" t="s">
        <v>76</v>
      </c>
      <c r="G21" s="23" t="s">
        <v>173</v>
      </c>
      <c r="H21" s="23" t="s">
        <v>174</v>
      </c>
      <c r="I21" s="107">
        <v>276320</v>
      </c>
      <c r="J21" s="107">
        <v>207520</v>
      </c>
      <c r="K21" s="107">
        <v>207520</v>
      </c>
      <c r="L21" s="107"/>
      <c r="M21" s="107"/>
      <c r="N21" s="107">
        <v>68800</v>
      </c>
      <c r="O21" s="107"/>
      <c r="P21" s="107"/>
      <c r="Q21" s="107"/>
      <c r="R21" s="107"/>
      <c r="S21" s="107"/>
      <c r="T21" s="107"/>
      <c r="U21" s="87"/>
      <c r="V21" s="107"/>
      <c r="W21" s="107"/>
    </row>
    <row r="22" ht="32.9" customHeight="1" spans="1:23">
      <c r="A22" s="23" t="s">
        <v>214</v>
      </c>
      <c r="B22" s="104" t="s">
        <v>228</v>
      </c>
      <c r="C22" s="23" t="s">
        <v>227</v>
      </c>
      <c r="D22" s="23" t="s">
        <v>46</v>
      </c>
      <c r="E22" s="23" t="s">
        <v>75</v>
      </c>
      <c r="F22" s="23" t="s">
        <v>76</v>
      </c>
      <c r="G22" s="23" t="s">
        <v>218</v>
      </c>
      <c r="H22" s="23" t="s">
        <v>219</v>
      </c>
      <c r="I22" s="107">
        <v>4452500</v>
      </c>
      <c r="J22" s="107">
        <v>4452500</v>
      </c>
      <c r="K22" s="107">
        <v>4452500</v>
      </c>
      <c r="L22" s="107"/>
      <c r="M22" s="107"/>
      <c r="N22" s="107"/>
      <c r="O22" s="107"/>
      <c r="P22" s="107"/>
      <c r="Q22" s="107"/>
      <c r="R22" s="107"/>
      <c r="S22" s="107"/>
      <c r="T22" s="107"/>
      <c r="U22" s="87"/>
      <c r="V22" s="107"/>
      <c r="W22" s="107"/>
    </row>
    <row r="23" ht="32.9" customHeight="1" spans="1:23">
      <c r="A23" s="23" t="s">
        <v>214</v>
      </c>
      <c r="B23" s="104" t="s">
        <v>228</v>
      </c>
      <c r="C23" s="23" t="s">
        <v>227</v>
      </c>
      <c r="D23" s="23" t="s">
        <v>46</v>
      </c>
      <c r="E23" s="23" t="s">
        <v>75</v>
      </c>
      <c r="F23" s="23" t="s">
        <v>76</v>
      </c>
      <c r="G23" s="23" t="s">
        <v>220</v>
      </c>
      <c r="H23" s="23" t="s">
        <v>221</v>
      </c>
      <c r="I23" s="107">
        <v>739800</v>
      </c>
      <c r="J23" s="107"/>
      <c r="K23" s="107"/>
      <c r="L23" s="107"/>
      <c r="M23" s="107"/>
      <c r="N23" s="107">
        <v>739800</v>
      </c>
      <c r="O23" s="107"/>
      <c r="P23" s="107"/>
      <c r="Q23" s="107"/>
      <c r="R23" s="107"/>
      <c r="S23" s="107"/>
      <c r="T23" s="107"/>
      <c r="U23" s="87"/>
      <c r="V23" s="107"/>
      <c r="W23" s="107"/>
    </row>
    <row r="24" ht="32.9" customHeight="1" spans="1:23">
      <c r="A24" s="23" t="s">
        <v>214</v>
      </c>
      <c r="B24" s="104" t="s">
        <v>228</v>
      </c>
      <c r="C24" s="23" t="s">
        <v>227</v>
      </c>
      <c r="D24" s="23" t="s">
        <v>46</v>
      </c>
      <c r="E24" s="23" t="s">
        <v>75</v>
      </c>
      <c r="F24" s="23" t="s">
        <v>76</v>
      </c>
      <c r="G24" s="23" t="s">
        <v>229</v>
      </c>
      <c r="H24" s="23" t="s">
        <v>230</v>
      </c>
      <c r="I24" s="107">
        <v>10000000</v>
      </c>
      <c r="J24" s="107"/>
      <c r="K24" s="107"/>
      <c r="L24" s="107"/>
      <c r="M24" s="107"/>
      <c r="N24" s="107"/>
      <c r="O24" s="107"/>
      <c r="P24" s="107"/>
      <c r="Q24" s="107"/>
      <c r="R24" s="107">
        <v>10000000</v>
      </c>
      <c r="S24" s="107"/>
      <c r="T24" s="107"/>
      <c r="U24" s="87"/>
      <c r="V24" s="107"/>
      <c r="W24" s="107">
        <v>10000000</v>
      </c>
    </row>
    <row r="25" ht="32.9" customHeight="1" spans="1:23">
      <c r="A25" s="23"/>
      <c r="B25" s="23"/>
      <c r="C25" s="23" t="s">
        <v>231</v>
      </c>
      <c r="D25" s="23"/>
      <c r="E25" s="23"/>
      <c r="F25" s="23"/>
      <c r="G25" s="23"/>
      <c r="H25" s="23"/>
      <c r="I25" s="107">
        <v>4039600</v>
      </c>
      <c r="J25" s="107">
        <v>4039600</v>
      </c>
      <c r="K25" s="107">
        <v>4039600</v>
      </c>
      <c r="L25" s="107"/>
      <c r="M25" s="107"/>
      <c r="N25" s="107"/>
      <c r="O25" s="107"/>
      <c r="P25" s="107"/>
      <c r="Q25" s="107"/>
      <c r="R25" s="107"/>
      <c r="S25" s="107"/>
      <c r="T25" s="107"/>
      <c r="U25" s="87"/>
      <c r="V25" s="107"/>
      <c r="W25" s="107"/>
    </row>
    <row r="26" ht="32.9" customHeight="1" spans="1:23">
      <c r="A26" s="23" t="s">
        <v>232</v>
      </c>
      <c r="B26" s="104" t="s">
        <v>233</v>
      </c>
      <c r="C26" s="23" t="s">
        <v>231</v>
      </c>
      <c r="D26" s="23" t="s">
        <v>46</v>
      </c>
      <c r="E26" s="23" t="s">
        <v>75</v>
      </c>
      <c r="F26" s="23" t="s">
        <v>76</v>
      </c>
      <c r="G26" s="23" t="s">
        <v>179</v>
      </c>
      <c r="H26" s="23" t="s">
        <v>180</v>
      </c>
      <c r="I26" s="107">
        <v>100000</v>
      </c>
      <c r="J26" s="107">
        <v>100000</v>
      </c>
      <c r="K26" s="107">
        <v>100000</v>
      </c>
      <c r="L26" s="107"/>
      <c r="M26" s="107"/>
      <c r="N26" s="107"/>
      <c r="O26" s="107"/>
      <c r="P26" s="107"/>
      <c r="Q26" s="107"/>
      <c r="R26" s="107"/>
      <c r="S26" s="107"/>
      <c r="T26" s="107"/>
      <c r="U26" s="87"/>
      <c r="V26" s="107"/>
      <c r="W26" s="107"/>
    </row>
    <row r="27" ht="32.9" customHeight="1" spans="1:23">
      <c r="A27" s="23" t="s">
        <v>232</v>
      </c>
      <c r="B27" s="104" t="s">
        <v>233</v>
      </c>
      <c r="C27" s="23" t="s">
        <v>231</v>
      </c>
      <c r="D27" s="23" t="s">
        <v>46</v>
      </c>
      <c r="E27" s="23" t="s">
        <v>75</v>
      </c>
      <c r="F27" s="23" t="s">
        <v>76</v>
      </c>
      <c r="G27" s="23" t="s">
        <v>181</v>
      </c>
      <c r="H27" s="23" t="s">
        <v>182</v>
      </c>
      <c r="I27" s="107">
        <v>320000</v>
      </c>
      <c r="J27" s="107">
        <v>320000</v>
      </c>
      <c r="K27" s="107">
        <v>320000</v>
      </c>
      <c r="L27" s="107"/>
      <c r="M27" s="107"/>
      <c r="N27" s="107"/>
      <c r="O27" s="107"/>
      <c r="P27" s="107"/>
      <c r="Q27" s="107"/>
      <c r="R27" s="107"/>
      <c r="S27" s="107"/>
      <c r="T27" s="107"/>
      <c r="U27" s="87"/>
      <c r="V27" s="107"/>
      <c r="W27" s="107"/>
    </row>
    <row r="28" ht="32.9" customHeight="1" spans="1:23">
      <c r="A28" s="23" t="s">
        <v>232</v>
      </c>
      <c r="B28" s="104" t="s">
        <v>233</v>
      </c>
      <c r="C28" s="23" t="s">
        <v>231</v>
      </c>
      <c r="D28" s="23" t="s">
        <v>46</v>
      </c>
      <c r="E28" s="23" t="s">
        <v>75</v>
      </c>
      <c r="F28" s="23" t="s">
        <v>76</v>
      </c>
      <c r="G28" s="23" t="s">
        <v>185</v>
      </c>
      <c r="H28" s="23" t="s">
        <v>186</v>
      </c>
      <c r="I28" s="107">
        <v>3269600</v>
      </c>
      <c r="J28" s="107">
        <v>3269600</v>
      </c>
      <c r="K28" s="107">
        <v>3269600</v>
      </c>
      <c r="L28" s="107"/>
      <c r="M28" s="107"/>
      <c r="N28" s="107"/>
      <c r="O28" s="107"/>
      <c r="P28" s="107"/>
      <c r="Q28" s="107"/>
      <c r="R28" s="107"/>
      <c r="S28" s="107"/>
      <c r="T28" s="107"/>
      <c r="U28" s="87"/>
      <c r="V28" s="107"/>
      <c r="W28" s="107"/>
    </row>
    <row r="29" ht="32.9" customHeight="1" spans="1:23">
      <c r="A29" s="23" t="s">
        <v>232</v>
      </c>
      <c r="B29" s="104" t="s">
        <v>233</v>
      </c>
      <c r="C29" s="23" t="s">
        <v>231</v>
      </c>
      <c r="D29" s="23" t="s">
        <v>46</v>
      </c>
      <c r="E29" s="23" t="s">
        <v>75</v>
      </c>
      <c r="F29" s="23" t="s">
        <v>76</v>
      </c>
      <c r="G29" s="23" t="s">
        <v>189</v>
      </c>
      <c r="H29" s="23" t="s">
        <v>190</v>
      </c>
      <c r="I29" s="107">
        <v>350000</v>
      </c>
      <c r="J29" s="107">
        <v>350000</v>
      </c>
      <c r="K29" s="107">
        <v>350000</v>
      </c>
      <c r="L29" s="107"/>
      <c r="M29" s="107"/>
      <c r="N29" s="107"/>
      <c r="O29" s="107"/>
      <c r="P29" s="107"/>
      <c r="Q29" s="107"/>
      <c r="R29" s="107"/>
      <c r="S29" s="107"/>
      <c r="T29" s="107"/>
      <c r="U29" s="87"/>
      <c r="V29" s="107"/>
      <c r="W29" s="107"/>
    </row>
    <row r="30" ht="32.9" customHeight="1" spans="1:23">
      <c r="A30" s="23"/>
      <c r="B30" s="23"/>
      <c r="C30" s="23" t="s">
        <v>234</v>
      </c>
      <c r="D30" s="23"/>
      <c r="E30" s="23"/>
      <c r="F30" s="23"/>
      <c r="G30" s="23"/>
      <c r="H30" s="23"/>
      <c r="I30" s="107">
        <v>4432800</v>
      </c>
      <c r="J30" s="107">
        <v>4432800</v>
      </c>
      <c r="K30" s="107">
        <v>4432800</v>
      </c>
      <c r="L30" s="107"/>
      <c r="M30" s="107"/>
      <c r="N30" s="107"/>
      <c r="O30" s="107"/>
      <c r="P30" s="107"/>
      <c r="Q30" s="107"/>
      <c r="R30" s="107"/>
      <c r="S30" s="107"/>
      <c r="T30" s="107"/>
      <c r="U30" s="87"/>
      <c r="V30" s="107"/>
      <c r="W30" s="107"/>
    </row>
    <row r="31" ht="32.9" customHeight="1" spans="1:23">
      <c r="A31" s="23" t="s">
        <v>235</v>
      </c>
      <c r="B31" s="104" t="s">
        <v>236</v>
      </c>
      <c r="C31" s="23" t="s">
        <v>234</v>
      </c>
      <c r="D31" s="23" t="s">
        <v>46</v>
      </c>
      <c r="E31" s="23" t="s">
        <v>75</v>
      </c>
      <c r="F31" s="23" t="s">
        <v>76</v>
      </c>
      <c r="G31" s="23" t="s">
        <v>189</v>
      </c>
      <c r="H31" s="23" t="s">
        <v>190</v>
      </c>
      <c r="I31" s="107">
        <v>210000</v>
      </c>
      <c r="J31" s="107">
        <v>210000</v>
      </c>
      <c r="K31" s="107">
        <v>210000</v>
      </c>
      <c r="L31" s="107"/>
      <c r="M31" s="107"/>
      <c r="N31" s="107"/>
      <c r="O31" s="107"/>
      <c r="P31" s="107"/>
      <c r="Q31" s="107"/>
      <c r="R31" s="107"/>
      <c r="S31" s="107"/>
      <c r="T31" s="107"/>
      <c r="U31" s="87"/>
      <c r="V31" s="107"/>
      <c r="W31" s="107"/>
    </row>
    <row r="32" ht="32.9" customHeight="1" spans="1:23">
      <c r="A32" s="23" t="s">
        <v>235</v>
      </c>
      <c r="B32" s="104" t="s">
        <v>236</v>
      </c>
      <c r="C32" s="23" t="s">
        <v>234</v>
      </c>
      <c r="D32" s="23" t="s">
        <v>46</v>
      </c>
      <c r="E32" s="23" t="s">
        <v>75</v>
      </c>
      <c r="F32" s="23" t="s">
        <v>76</v>
      </c>
      <c r="G32" s="23" t="s">
        <v>216</v>
      </c>
      <c r="H32" s="23" t="s">
        <v>217</v>
      </c>
      <c r="I32" s="107">
        <v>3982800</v>
      </c>
      <c r="J32" s="107">
        <v>3982800</v>
      </c>
      <c r="K32" s="107">
        <v>3982800</v>
      </c>
      <c r="L32" s="107"/>
      <c r="M32" s="107"/>
      <c r="N32" s="107"/>
      <c r="O32" s="107"/>
      <c r="P32" s="107"/>
      <c r="Q32" s="107"/>
      <c r="R32" s="107"/>
      <c r="S32" s="107"/>
      <c r="T32" s="107"/>
      <c r="U32" s="87"/>
      <c r="V32" s="107"/>
      <c r="W32" s="107"/>
    </row>
    <row r="33" ht="32.9" customHeight="1" spans="1:23">
      <c r="A33" s="23" t="s">
        <v>235</v>
      </c>
      <c r="B33" s="104" t="s">
        <v>236</v>
      </c>
      <c r="C33" s="23" t="s">
        <v>234</v>
      </c>
      <c r="D33" s="23" t="s">
        <v>46</v>
      </c>
      <c r="E33" s="23" t="s">
        <v>75</v>
      </c>
      <c r="F33" s="23" t="s">
        <v>76</v>
      </c>
      <c r="G33" s="23" t="s">
        <v>237</v>
      </c>
      <c r="H33" s="23" t="s">
        <v>238</v>
      </c>
      <c r="I33" s="107">
        <v>240000</v>
      </c>
      <c r="J33" s="107">
        <v>240000</v>
      </c>
      <c r="K33" s="107">
        <v>240000</v>
      </c>
      <c r="L33" s="107"/>
      <c r="M33" s="107"/>
      <c r="N33" s="107"/>
      <c r="O33" s="107"/>
      <c r="P33" s="107"/>
      <c r="Q33" s="107"/>
      <c r="R33" s="107"/>
      <c r="S33" s="107"/>
      <c r="T33" s="107"/>
      <c r="U33" s="87"/>
      <c r="V33" s="107"/>
      <c r="W33" s="107"/>
    </row>
    <row r="34" ht="18.75" customHeight="1" spans="1:23">
      <c r="A34" s="30" t="s">
        <v>91</v>
      </c>
      <c r="B34" s="31"/>
      <c r="C34" s="31"/>
      <c r="D34" s="31"/>
      <c r="E34" s="31"/>
      <c r="F34" s="31"/>
      <c r="G34" s="31"/>
      <c r="H34" s="32"/>
      <c r="I34" s="107">
        <v>37638280.85</v>
      </c>
      <c r="J34" s="107">
        <v>14432800</v>
      </c>
      <c r="K34" s="107">
        <v>14432800</v>
      </c>
      <c r="L34" s="107"/>
      <c r="M34" s="107"/>
      <c r="N34" s="107">
        <v>4616780.85</v>
      </c>
      <c r="O34" s="107"/>
      <c r="P34" s="107"/>
      <c r="Q34" s="107"/>
      <c r="R34" s="107">
        <v>18588700</v>
      </c>
      <c r="S34" s="107">
        <v>8588700</v>
      </c>
      <c r="T34" s="107"/>
      <c r="U34" s="87"/>
      <c r="V34" s="107"/>
      <c r="W34" s="107">
        <v>10000000</v>
      </c>
    </row>
  </sheetData>
  <mergeCells count="28">
    <mergeCell ref="A2:W2"/>
    <mergeCell ref="A3:I3"/>
    <mergeCell ref="J4:M4"/>
    <mergeCell ref="N4:P4"/>
    <mergeCell ref="R4:W4"/>
    <mergeCell ref="J5:K5"/>
    <mergeCell ref="A34:H34"/>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42"/>
  <sheetViews>
    <sheetView showZeros="0" topLeftCell="A35" workbookViewId="0">
      <selection activeCell="C13" sqref="$A13:$XFD13"/>
    </sheetView>
  </sheetViews>
  <sheetFormatPr defaultColWidth="9.14166666666667" defaultRowHeight="12" customHeight="1"/>
  <cols>
    <col min="1" max="1" width="34.2833333333333" customWidth="1"/>
    <col min="2" max="2" width="37.125"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38.5" customWidth="1"/>
  </cols>
  <sheetData>
    <row r="1" customHeight="1" spans="10:10">
      <c r="J1" s="51" t="s">
        <v>239</v>
      </c>
    </row>
    <row r="2" ht="28.5" customHeight="1" spans="1:10">
      <c r="A2" s="42" t="s">
        <v>240</v>
      </c>
      <c r="B2" s="27"/>
      <c r="C2" s="27"/>
      <c r="D2" s="27"/>
      <c r="E2" s="27"/>
      <c r="F2" s="43"/>
      <c r="G2" s="27"/>
      <c r="H2" s="43"/>
      <c r="I2" s="43"/>
      <c r="J2" s="27"/>
    </row>
    <row r="3" ht="15" customHeight="1" spans="1:1">
      <c r="A3" s="4" t="str">
        <f>"单位名称："&amp;"云南省急救中心"</f>
        <v>单位名称：云南省急救中心</v>
      </c>
    </row>
    <row r="4" ht="14.25" customHeight="1" spans="1:10">
      <c r="A4" s="44" t="s">
        <v>241</v>
      </c>
      <c r="B4" s="44" t="s">
        <v>242</v>
      </c>
      <c r="C4" s="44" t="s">
        <v>243</v>
      </c>
      <c r="D4" s="44" t="s">
        <v>244</v>
      </c>
      <c r="E4" s="44" t="s">
        <v>245</v>
      </c>
      <c r="F4" s="45" t="s">
        <v>246</v>
      </c>
      <c r="G4" s="44" t="s">
        <v>247</v>
      </c>
      <c r="H4" s="45" t="s">
        <v>248</v>
      </c>
      <c r="I4" s="45" t="s">
        <v>249</v>
      </c>
      <c r="J4" s="44" t="s">
        <v>250</v>
      </c>
    </row>
    <row r="5" ht="14.25" customHeight="1" spans="1:10">
      <c r="A5" s="44">
        <v>1</v>
      </c>
      <c r="B5" s="44">
        <v>2</v>
      </c>
      <c r="C5" s="44">
        <v>3</v>
      </c>
      <c r="D5" s="44">
        <v>4</v>
      </c>
      <c r="E5" s="44">
        <v>5</v>
      </c>
      <c r="F5" s="45">
        <v>6</v>
      </c>
      <c r="G5" s="44">
        <v>7</v>
      </c>
      <c r="H5" s="45">
        <v>8</v>
      </c>
      <c r="I5" s="45">
        <v>9</v>
      </c>
      <c r="J5" s="44">
        <v>10</v>
      </c>
    </row>
    <row r="6" ht="15" customHeight="1" spans="1:10">
      <c r="A6" s="46" t="s">
        <v>46</v>
      </c>
      <c r="B6" s="47"/>
      <c r="C6" s="47"/>
      <c r="D6" s="47"/>
      <c r="E6" s="48"/>
      <c r="F6" s="49"/>
      <c r="G6" s="48"/>
      <c r="H6" s="49"/>
      <c r="I6" s="49"/>
      <c r="J6" s="48"/>
    </row>
    <row r="7" ht="67" customHeight="1" spans="1:10">
      <c r="A7" s="102" t="s">
        <v>222</v>
      </c>
      <c r="B7" s="50" t="s">
        <v>251</v>
      </c>
      <c r="C7" s="50" t="s">
        <v>252</v>
      </c>
      <c r="D7" s="50" t="s">
        <v>253</v>
      </c>
      <c r="E7" s="46" t="s">
        <v>254</v>
      </c>
      <c r="F7" s="50" t="s">
        <v>255</v>
      </c>
      <c r="G7" s="46" t="s">
        <v>256</v>
      </c>
      <c r="H7" s="50" t="s">
        <v>257</v>
      </c>
      <c r="I7" s="50" t="s">
        <v>258</v>
      </c>
      <c r="J7" s="46" t="s">
        <v>259</v>
      </c>
    </row>
    <row r="8" ht="33.75" customHeight="1" spans="1:10">
      <c r="A8" s="102" t="s">
        <v>222</v>
      </c>
      <c r="B8" s="50" t="s">
        <v>251</v>
      </c>
      <c r="C8" s="50" t="s">
        <v>260</v>
      </c>
      <c r="D8" s="50" t="s">
        <v>261</v>
      </c>
      <c r="E8" s="46" t="s">
        <v>262</v>
      </c>
      <c r="F8" s="50" t="s">
        <v>263</v>
      </c>
      <c r="G8" s="46" t="s">
        <v>264</v>
      </c>
      <c r="H8" s="50" t="s">
        <v>265</v>
      </c>
      <c r="I8" s="50" t="s">
        <v>266</v>
      </c>
      <c r="J8" s="46" t="s">
        <v>267</v>
      </c>
    </row>
    <row r="9" ht="48" customHeight="1" spans="1:10">
      <c r="A9" s="102" t="s">
        <v>222</v>
      </c>
      <c r="B9" s="50" t="s">
        <v>251</v>
      </c>
      <c r="C9" s="50" t="s">
        <v>268</v>
      </c>
      <c r="D9" s="50" t="s">
        <v>269</v>
      </c>
      <c r="E9" s="46" t="s">
        <v>270</v>
      </c>
      <c r="F9" s="50" t="s">
        <v>271</v>
      </c>
      <c r="G9" s="46" t="s">
        <v>272</v>
      </c>
      <c r="H9" s="50" t="s">
        <v>273</v>
      </c>
      <c r="I9" s="50" t="s">
        <v>258</v>
      </c>
      <c r="J9" s="46" t="s">
        <v>274</v>
      </c>
    </row>
    <row r="10" ht="49" customHeight="1" spans="1:10">
      <c r="A10" s="102" t="s">
        <v>222</v>
      </c>
      <c r="B10" s="50" t="s">
        <v>251</v>
      </c>
      <c r="C10" s="50" t="s">
        <v>268</v>
      </c>
      <c r="D10" s="50" t="s">
        <v>269</v>
      </c>
      <c r="E10" s="46" t="s">
        <v>275</v>
      </c>
      <c r="F10" s="50" t="s">
        <v>271</v>
      </c>
      <c r="G10" s="46" t="s">
        <v>272</v>
      </c>
      <c r="H10" s="50" t="s">
        <v>273</v>
      </c>
      <c r="I10" s="50" t="s">
        <v>258</v>
      </c>
      <c r="J10" s="46" t="s">
        <v>276</v>
      </c>
    </row>
    <row r="11" ht="68" customHeight="1" spans="1:10">
      <c r="A11" s="102" t="s">
        <v>234</v>
      </c>
      <c r="B11" s="50" t="s">
        <v>277</v>
      </c>
      <c r="C11" s="50" t="s">
        <v>252</v>
      </c>
      <c r="D11" s="50" t="s">
        <v>253</v>
      </c>
      <c r="E11" s="46" t="s">
        <v>278</v>
      </c>
      <c r="F11" s="50" t="s">
        <v>271</v>
      </c>
      <c r="G11" s="46" t="s">
        <v>279</v>
      </c>
      <c r="H11" s="50" t="s">
        <v>273</v>
      </c>
      <c r="I11" s="50" t="s">
        <v>258</v>
      </c>
      <c r="J11" s="46" t="s">
        <v>280</v>
      </c>
    </row>
    <row r="12" ht="51" customHeight="1" spans="1:10">
      <c r="A12" s="102" t="s">
        <v>234</v>
      </c>
      <c r="B12" s="50" t="s">
        <v>277</v>
      </c>
      <c r="C12" s="50" t="s">
        <v>252</v>
      </c>
      <c r="D12" s="50" t="s">
        <v>253</v>
      </c>
      <c r="E12" s="46" t="s">
        <v>281</v>
      </c>
      <c r="F12" s="50" t="s">
        <v>271</v>
      </c>
      <c r="G12" s="46" t="s">
        <v>282</v>
      </c>
      <c r="H12" s="50" t="s">
        <v>283</v>
      </c>
      <c r="I12" s="50" t="s">
        <v>258</v>
      </c>
      <c r="J12" s="46" t="s">
        <v>284</v>
      </c>
    </row>
    <row r="13" ht="48" customHeight="1" spans="1:10">
      <c r="A13" s="102" t="s">
        <v>234</v>
      </c>
      <c r="B13" s="50" t="s">
        <v>277</v>
      </c>
      <c r="C13" s="50" t="s">
        <v>252</v>
      </c>
      <c r="D13" s="50" t="s">
        <v>253</v>
      </c>
      <c r="E13" s="46" t="s">
        <v>285</v>
      </c>
      <c r="F13" s="50" t="s">
        <v>271</v>
      </c>
      <c r="G13" s="46" t="s">
        <v>112</v>
      </c>
      <c r="H13" s="50" t="s">
        <v>286</v>
      </c>
      <c r="I13" s="50" t="s">
        <v>258</v>
      </c>
      <c r="J13" s="46" t="s">
        <v>287</v>
      </c>
    </row>
    <row r="14" ht="47" customHeight="1" spans="1:10">
      <c r="A14" s="102" t="s">
        <v>234</v>
      </c>
      <c r="B14" s="50" t="s">
        <v>277</v>
      </c>
      <c r="C14" s="50" t="s">
        <v>252</v>
      </c>
      <c r="D14" s="50" t="s">
        <v>253</v>
      </c>
      <c r="E14" s="46" t="s">
        <v>288</v>
      </c>
      <c r="F14" s="50" t="s">
        <v>263</v>
      </c>
      <c r="G14" s="46" t="s">
        <v>289</v>
      </c>
      <c r="H14" s="50" t="s">
        <v>290</v>
      </c>
      <c r="I14" s="50" t="s">
        <v>258</v>
      </c>
      <c r="J14" s="46" t="s">
        <v>291</v>
      </c>
    </row>
    <row r="15" ht="61" customHeight="1" spans="1:10">
      <c r="A15" s="102" t="s">
        <v>234</v>
      </c>
      <c r="B15" s="50" t="s">
        <v>277</v>
      </c>
      <c r="C15" s="50" t="s">
        <v>252</v>
      </c>
      <c r="D15" s="50" t="s">
        <v>292</v>
      </c>
      <c r="E15" s="46" t="s">
        <v>293</v>
      </c>
      <c r="F15" s="50" t="s">
        <v>255</v>
      </c>
      <c r="G15" s="46" t="s">
        <v>294</v>
      </c>
      <c r="H15" s="50" t="s">
        <v>273</v>
      </c>
      <c r="I15" s="50" t="s">
        <v>258</v>
      </c>
      <c r="J15" s="46" t="s">
        <v>295</v>
      </c>
    </row>
    <row r="16" ht="46" customHeight="1" spans="1:10">
      <c r="A16" s="102" t="s">
        <v>234</v>
      </c>
      <c r="B16" s="50" t="s">
        <v>277</v>
      </c>
      <c r="C16" s="50" t="s">
        <v>252</v>
      </c>
      <c r="D16" s="50" t="s">
        <v>292</v>
      </c>
      <c r="E16" s="46" t="s">
        <v>296</v>
      </c>
      <c r="F16" s="50" t="s">
        <v>271</v>
      </c>
      <c r="G16" s="46" t="s">
        <v>272</v>
      </c>
      <c r="H16" s="50" t="s">
        <v>273</v>
      </c>
      <c r="I16" s="50" t="s">
        <v>258</v>
      </c>
      <c r="J16" s="46" t="s">
        <v>297</v>
      </c>
    </row>
    <row r="17" ht="52" customHeight="1" spans="1:10">
      <c r="A17" s="102" t="s">
        <v>234</v>
      </c>
      <c r="B17" s="50" t="s">
        <v>277</v>
      </c>
      <c r="C17" s="50" t="s">
        <v>252</v>
      </c>
      <c r="D17" s="50" t="s">
        <v>292</v>
      </c>
      <c r="E17" s="46" t="s">
        <v>298</v>
      </c>
      <c r="F17" s="50" t="s">
        <v>263</v>
      </c>
      <c r="G17" s="46" t="s">
        <v>299</v>
      </c>
      <c r="H17" s="50" t="s">
        <v>273</v>
      </c>
      <c r="I17" s="50" t="s">
        <v>258</v>
      </c>
      <c r="J17" s="46" t="s">
        <v>300</v>
      </c>
    </row>
    <row r="18" ht="54" customHeight="1" spans="1:10">
      <c r="A18" s="102" t="s">
        <v>234</v>
      </c>
      <c r="B18" s="50" t="s">
        <v>277</v>
      </c>
      <c r="C18" s="50" t="s">
        <v>252</v>
      </c>
      <c r="D18" s="50" t="s">
        <v>301</v>
      </c>
      <c r="E18" s="46" t="s">
        <v>302</v>
      </c>
      <c r="F18" s="50" t="s">
        <v>255</v>
      </c>
      <c r="G18" s="46" t="s">
        <v>109</v>
      </c>
      <c r="H18" s="50" t="s">
        <v>303</v>
      </c>
      <c r="I18" s="50" t="s">
        <v>258</v>
      </c>
      <c r="J18" s="46" t="s">
        <v>304</v>
      </c>
    </row>
    <row r="19" ht="51" customHeight="1" spans="1:10">
      <c r="A19" s="102" t="s">
        <v>234</v>
      </c>
      <c r="B19" s="50" t="s">
        <v>277</v>
      </c>
      <c r="C19" s="50" t="s">
        <v>252</v>
      </c>
      <c r="D19" s="50" t="s">
        <v>301</v>
      </c>
      <c r="E19" s="46" t="s">
        <v>305</v>
      </c>
      <c r="F19" s="50" t="s">
        <v>255</v>
      </c>
      <c r="G19" s="46" t="s">
        <v>112</v>
      </c>
      <c r="H19" s="50" t="s">
        <v>306</v>
      </c>
      <c r="I19" s="50" t="s">
        <v>258</v>
      </c>
      <c r="J19" s="46" t="s">
        <v>307</v>
      </c>
    </row>
    <row r="20" ht="51" customHeight="1" spans="1:10">
      <c r="A20" s="102" t="s">
        <v>234</v>
      </c>
      <c r="B20" s="50" t="s">
        <v>277</v>
      </c>
      <c r="C20" s="50" t="s">
        <v>252</v>
      </c>
      <c r="D20" s="50" t="s">
        <v>301</v>
      </c>
      <c r="E20" s="46" t="s">
        <v>308</v>
      </c>
      <c r="F20" s="50" t="s">
        <v>271</v>
      </c>
      <c r="G20" s="46" t="s">
        <v>294</v>
      </c>
      <c r="H20" s="50" t="s">
        <v>309</v>
      </c>
      <c r="I20" s="50" t="s">
        <v>258</v>
      </c>
      <c r="J20" s="46" t="s">
        <v>310</v>
      </c>
    </row>
    <row r="21" ht="51" customHeight="1" spans="1:10">
      <c r="A21" s="102" t="s">
        <v>234</v>
      </c>
      <c r="B21" s="50" t="s">
        <v>277</v>
      </c>
      <c r="C21" s="50" t="s">
        <v>260</v>
      </c>
      <c r="D21" s="50" t="s">
        <v>261</v>
      </c>
      <c r="E21" s="46" t="s">
        <v>311</v>
      </c>
      <c r="F21" s="50" t="s">
        <v>271</v>
      </c>
      <c r="G21" s="46" t="s">
        <v>112</v>
      </c>
      <c r="H21" s="50" t="s">
        <v>273</v>
      </c>
      <c r="I21" s="50" t="s">
        <v>258</v>
      </c>
      <c r="J21" s="46" t="s">
        <v>312</v>
      </c>
    </row>
    <row r="22" ht="33.75" customHeight="1" spans="1:10">
      <c r="A22" s="102" t="s">
        <v>234</v>
      </c>
      <c r="B22" s="50" t="s">
        <v>277</v>
      </c>
      <c r="C22" s="50" t="s">
        <v>260</v>
      </c>
      <c r="D22" s="50" t="s">
        <v>261</v>
      </c>
      <c r="E22" s="46" t="s">
        <v>313</v>
      </c>
      <c r="F22" s="50" t="s">
        <v>271</v>
      </c>
      <c r="G22" s="46" t="s">
        <v>112</v>
      </c>
      <c r="H22" s="50" t="s">
        <v>273</v>
      </c>
      <c r="I22" s="50" t="s">
        <v>258</v>
      </c>
      <c r="J22" s="46" t="s">
        <v>314</v>
      </c>
    </row>
    <row r="23" ht="33.75" customHeight="1" spans="1:10">
      <c r="A23" s="102" t="s">
        <v>234</v>
      </c>
      <c r="B23" s="50" t="s">
        <v>277</v>
      </c>
      <c r="C23" s="50" t="s">
        <v>260</v>
      </c>
      <c r="D23" s="50" t="s">
        <v>261</v>
      </c>
      <c r="E23" s="46" t="s">
        <v>315</v>
      </c>
      <c r="F23" s="50" t="s">
        <v>271</v>
      </c>
      <c r="G23" s="46" t="s">
        <v>294</v>
      </c>
      <c r="H23" s="50" t="s">
        <v>316</v>
      </c>
      <c r="I23" s="50" t="s">
        <v>258</v>
      </c>
      <c r="J23" s="46" t="s">
        <v>317</v>
      </c>
    </row>
    <row r="24" ht="33.75" customHeight="1" spans="1:10">
      <c r="A24" s="102" t="s">
        <v>234</v>
      </c>
      <c r="B24" s="50" t="s">
        <v>277</v>
      </c>
      <c r="C24" s="50" t="s">
        <v>260</v>
      </c>
      <c r="D24" s="50" t="s">
        <v>261</v>
      </c>
      <c r="E24" s="46" t="s">
        <v>318</v>
      </c>
      <c r="F24" s="50" t="s">
        <v>271</v>
      </c>
      <c r="G24" s="46" t="s">
        <v>319</v>
      </c>
      <c r="H24" s="50" t="s">
        <v>316</v>
      </c>
      <c r="I24" s="50" t="s">
        <v>258</v>
      </c>
      <c r="J24" s="46" t="s">
        <v>320</v>
      </c>
    </row>
    <row r="25" ht="33.75" customHeight="1" spans="1:10">
      <c r="A25" s="102" t="s">
        <v>234</v>
      </c>
      <c r="B25" s="50" t="s">
        <v>277</v>
      </c>
      <c r="C25" s="50" t="s">
        <v>268</v>
      </c>
      <c r="D25" s="50" t="s">
        <v>269</v>
      </c>
      <c r="E25" s="46" t="s">
        <v>321</v>
      </c>
      <c r="F25" s="50" t="s">
        <v>271</v>
      </c>
      <c r="G25" s="46" t="s">
        <v>322</v>
      </c>
      <c r="H25" s="50" t="s">
        <v>273</v>
      </c>
      <c r="I25" s="50" t="s">
        <v>258</v>
      </c>
      <c r="J25" s="46" t="s">
        <v>323</v>
      </c>
    </row>
    <row r="26" ht="57" customHeight="1" spans="1:10">
      <c r="A26" s="102" t="s">
        <v>234</v>
      </c>
      <c r="B26" s="50" t="s">
        <v>277</v>
      </c>
      <c r="C26" s="50" t="s">
        <v>268</v>
      </c>
      <c r="D26" s="50" t="s">
        <v>269</v>
      </c>
      <c r="E26" s="46" t="s">
        <v>324</v>
      </c>
      <c r="F26" s="50" t="s">
        <v>271</v>
      </c>
      <c r="G26" s="46" t="s">
        <v>272</v>
      </c>
      <c r="H26" s="50" t="s">
        <v>273</v>
      </c>
      <c r="I26" s="50" t="s">
        <v>258</v>
      </c>
      <c r="J26" s="46" t="s">
        <v>325</v>
      </c>
    </row>
    <row r="27" ht="63" customHeight="1" spans="1:10">
      <c r="A27" s="102" t="s">
        <v>227</v>
      </c>
      <c r="B27" s="50" t="s">
        <v>326</v>
      </c>
      <c r="C27" s="50" t="s">
        <v>252</v>
      </c>
      <c r="D27" s="50" t="s">
        <v>253</v>
      </c>
      <c r="E27" s="46" t="s">
        <v>327</v>
      </c>
      <c r="F27" s="50" t="s">
        <v>263</v>
      </c>
      <c r="G27" s="46" t="s">
        <v>111</v>
      </c>
      <c r="H27" s="50" t="s">
        <v>328</v>
      </c>
      <c r="I27" s="50" t="s">
        <v>258</v>
      </c>
      <c r="J27" s="46" t="s">
        <v>329</v>
      </c>
    </row>
    <row r="28" ht="59" customHeight="1" spans="1:10">
      <c r="A28" s="102" t="s">
        <v>227</v>
      </c>
      <c r="B28" s="50" t="s">
        <v>326</v>
      </c>
      <c r="C28" s="50" t="s">
        <v>252</v>
      </c>
      <c r="D28" s="50" t="s">
        <v>253</v>
      </c>
      <c r="E28" s="46" t="s">
        <v>330</v>
      </c>
      <c r="F28" s="50" t="s">
        <v>255</v>
      </c>
      <c r="G28" s="46" t="s">
        <v>113</v>
      </c>
      <c r="H28" s="50" t="s">
        <v>331</v>
      </c>
      <c r="I28" s="50" t="s">
        <v>258</v>
      </c>
      <c r="J28" s="46" t="s">
        <v>332</v>
      </c>
    </row>
    <row r="29" ht="47" customHeight="1" spans="1:10">
      <c r="A29" s="102" t="s">
        <v>227</v>
      </c>
      <c r="B29" s="50" t="s">
        <v>326</v>
      </c>
      <c r="C29" s="50" t="s">
        <v>252</v>
      </c>
      <c r="D29" s="50" t="s">
        <v>253</v>
      </c>
      <c r="E29" s="46" t="s">
        <v>333</v>
      </c>
      <c r="F29" s="50" t="s">
        <v>263</v>
      </c>
      <c r="G29" s="46" t="s">
        <v>299</v>
      </c>
      <c r="H29" s="50" t="s">
        <v>273</v>
      </c>
      <c r="I29" s="50" t="s">
        <v>258</v>
      </c>
      <c r="J29" s="46" t="s">
        <v>334</v>
      </c>
    </row>
    <row r="30" ht="47" customHeight="1" spans="1:10">
      <c r="A30" s="102" t="s">
        <v>227</v>
      </c>
      <c r="B30" s="50" t="s">
        <v>326</v>
      </c>
      <c r="C30" s="50" t="s">
        <v>252</v>
      </c>
      <c r="D30" s="50" t="s">
        <v>292</v>
      </c>
      <c r="E30" s="46" t="s">
        <v>335</v>
      </c>
      <c r="F30" s="50" t="s">
        <v>271</v>
      </c>
      <c r="G30" s="46" t="s">
        <v>110</v>
      </c>
      <c r="H30" s="50" t="s">
        <v>273</v>
      </c>
      <c r="I30" s="50" t="s">
        <v>258</v>
      </c>
      <c r="J30" s="46" t="s">
        <v>336</v>
      </c>
    </row>
    <row r="31" ht="47" customHeight="1" spans="1:10">
      <c r="A31" s="102" t="s">
        <v>227</v>
      </c>
      <c r="B31" s="50" t="s">
        <v>326</v>
      </c>
      <c r="C31" s="50" t="s">
        <v>252</v>
      </c>
      <c r="D31" s="50" t="s">
        <v>292</v>
      </c>
      <c r="E31" s="46" t="s">
        <v>337</v>
      </c>
      <c r="F31" s="50" t="s">
        <v>263</v>
      </c>
      <c r="G31" s="46" t="s">
        <v>299</v>
      </c>
      <c r="H31" s="50" t="s">
        <v>273</v>
      </c>
      <c r="I31" s="50" t="s">
        <v>258</v>
      </c>
      <c r="J31" s="46" t="s">
        <v>338</v>
      </c>
    </row>
    <row r="32" ht="33.75" customHeight="1" spans="1:10">
      <c r="A32" s="102" t="s">
        <v>227</v>
      </c>
      <c r="B32" s="50" t="s">
        <v>326</v>
      </c>
      <c r="C32" s="50" t="s">
        <v>252</v>
      </c>
      <c r="D32" s="50" t="s">
        <v>301</v>
      </c>
      <c r="E32" s="46" t="s">
        <v>339</v>
      </c>
      <c r="F32" s="50" t="s">
        <v>255</v>
      </c>
      <c r="G32" s="46" t="s">
        <v>110</v>
      </c>
      <c r="H32" s="50" t="s">
        <v>306</v>
      </c>
      <c r="I32" s="50" t="s">
        <v>258</v>
      </c>
      <c r="J32" s="46" t="s">
        <v>340</v>
      </c>
    </row>
    <row r="33" ht="45" customHeight="1" spans="1:10">
      <c r="A33" s="102" t="s">
        <v>227</v>
      </c>
      <c r="B33" s="50" t="s">
        <v>326</v>
      </c>
      <c r="C33" s="50" t="s">
        <v>252</v>
      </c>
      <c r="D33" s="50" t="s">
        <v>301</v>
      </c>
      <c r="E33" s="46" t="s">
        <v>341</v>
      </c>
      <c r="F33" s="50" t="s">
        <v>263</v>
      </c>
      <c r="G33" s="46" t="s">
        <v>299</v>
      </c>
      <c r="H33" s="50" t="s">
        <v>273</v>
      </c>
      <c r="I33" s="50" t="s">
        <v>258</v>
      </c>
      <c r="J33" s="46" t="s">
        <v>342</v>
      </c>
    </row>
    <row r="34" ht="33.75" customHeight="1" spans="1:10">
      <c r="A34" s="102" t="s">
        <v>227</v>
      </c>
      <c r="B34" s="50" t="s">
        <v>326</v>
      </c>
      <c r="C34" s="50" t="s">
        <v>260</v>
      </c>
      <c r="D34" s="50" t="s">
        <v>261</v>
      </c>
      <c r="E34" s="46" t="s">
        <v>343</v>
      </c>
      <c r="F34" s="50" t="s">
        <v>263</v>
      </c>
      <c r="G34" s="46" t="s">
        <v>264</v>
      </c>
      <c r="H34" s="50" t="s">
        <v>265</v>
      </c>
      <c r="I34" s="50" t="s">
        <v>266</v>
      </c>
      <c r="J34" s="46" t="s">
        <v>344</v>
      </c>
    </row>
    <row r="35" ht="33.75" customHeight="1" spans="1:10">
      <c r="A35" s="102" t="s">
        <v>227</v>
      </c>
      <c r="B35" s="50" t="s">
        <v>326</v>
      </c>
      <c r="C35" s="50" t="s">
        <v>260</v>
      </c>
      <c r="D35" s="50" t="s">
        <v>261</v>
      </c>
      <c r="E35" s="46" t="s">
        <v>345</v>
      </c>
      <c r="F35" s="50" t="s">
        <v>271</v>
      </c>
      <c r="G35" s="46" t="s">
        <v>346</v>
      </c>
      <c r="H35" s="50" t="s">
        <v>286</v>
      </c>
      <c r="I35" s="50" t="s">
        <v>258</v>
      </c>
      <c r="J35" s="46" t="s">
        <v>347</v>
      </c>
    </row>
    <row r="36" ht="129" customHeight="1" spans="1:10">
      <c r="A36" s="102" t="s">
        <v>227</v>
      </c>
      <c r="B36" s="50" t="s">
        <v>326</v>
      </c>
      <c r="C36" s="50" t="s">
        <v>268</v>
      </c>
      <c r="D36" s="50" t="s">
        <v>269</v>
      </c>
      <c r="E36" s="46" t="s">
        <v>269</v>
      </c>
      <c r="F36" s="50" t="s">
        <v>271</v>
      </c>
      <c r="G36" s="46" t="s">
        <v>272</v>
      </c>
      <c r="H36" s="50" t="s">
        <v>273</v>
      </c>
      <c r="I36" s="50" t="s">
        <v>258</v>
      </c>
      <c r="J36" s="46" t="s">
        <v>348</v>
      </c>
    </row>
    <row r="37" ht="51" customHeight="1" spans="1:10">
      <c r="A37" s="102" t="s">
        <v>231</v>
      </c>
      <c r="B37" s="50" t="s">
        <v>349</v>
      </c>
      <c r="C37" s="50" t="s">
        <v>252</v>
      </c>
      <c r="D37" s="50" t="s">
        <v>253</v>
      </c>
      <c r="E37" s="46" t="s">
        <v>350</v>
      </c>
      <c r="F37" s="50" t="s">
        <v>271</v>
      </c>
      <c r="G37" s="46" t="s">
        <v>351</v>
      </c>
      <c r="H37" s="50" t="s">
        <v>352</v>
      </c>
      <c r="I37" s="50" t="s">
        <v>258</v>
      </c>
      <c r="J37" s="46" t="s">
        <v>353</v>
      </c>
    </row>
    <row r="38" ht="57" customHeight="1" spans="1:10">
      <c r="A38" s="102" t="s">
        <v>231</v>
      </c>
      <c r="B38" s="50" t="s">
        <v>349</v>
      </c>
      <c r="C38" s="50" t="s">
        <v>252</v>
      </c>
      <c r="D38" s="50" t="s">
        <v>253</v>
      </c>
      <c r="E38" s="46" t="s">
        <v>354</v>
      </c>
      <c r="F38" s="50" t="s">
        <v>271</v>
      </c>
      <c r="G38" s="46" t="s">
        <v>109</v>
      </c>
      <c r="H38" s="50" t="s">
        <v>286</v>
      </c>
      <c r="I38" s="50" t="s">
        <v>258</v>
      </c>
      <c r="J38" s="46" t="s">
        <v>355</v>
      </c>
    </row>
    <row r="39" ht="55" customHeight="1" spans="1:10">
      <c r="A39" s="102" t="s">
        <v>231</v>
      </c>
      <c r="B39" s="50" t="s">
        <v>349</v>
      </c>
      <c r="C39" s="50" t="s">
        <v>252</v>
      </c>
      <c r="D39" s="50" t="s">
        <v>253</v>
      </c>
      <c r="E39" s="46" t="s">
        <v>356</v>
      </c>
      <c r="F39" s="50" t="s">
        <v>263</v>
      </c>
      <c r="G39" s="46" t="s">
        <v>357</v>
      </c>
      <c r="H39" s="50" t="s">
        <v>358</v>
      </c>
      <c r="I39" s="50" t="s">
        <v>258</v>
      </c>
      <c r="J39" s="46" t="s">
        <v>359</v>
      </c>
    </row>
    <row r="40" ht="57" customHeight="1" spans="1:10">
      <c r="A40" s="102" t="s">
        <v>231</v>
      </c>
      <c r="B40" s="50" t="s">
        <v>349</v>
      </c>
      <c r="C40" s="50" t="s">
        <v>260</v>
      </c>
      <c r="D40" s="50" t="s">
        <v>261</v>
      </c>
      <c r="E40" s="46" t="s">
        <v>360</v>
      </c>
      <c r="F40" s="50" t="s">
        <v>263</v>
      </c>
      <c r="G40" s="46" t="s">
        <v>264</v>
      </c>
      <c r="H40" s="50" t="s">
        <v>265</v>
      </c>
      <c r="I40" s="50" t="s">
        <v>266</v>
      </c>
      <c r="J40" s="46" t="s">
        <v>361</v>
      </c>
    </row>
    <row r="41" ht="33.75" customHeight="1" spans="1:10">
      <c r="A41" s="102" t="s">
        <v>231</v>
      </c>
      <c r="B41" s="50" t="s">
        <v>349</v>
      </c>
      <c r="C41" s="50" t="s">
        <v>268</v>
      </c>
      <c r="D41" s="50" t="s">
        <v>269</v>
      </c>
      <c r="E41" s="46" t="s">
        <v>275</v>
      </c>
      <c r="F41" s="50" t="s">
        <v>271</v>
      </c>
      <c r="G41" s="46" t="s">
        <v>272</v>
      </c>
      <c r="H41" s="50" t="s">
        <v>273</v>
      </c>
      <c r="I41" s="50" t="s">
        <v>258</v>
      </c>
      <c r="J41" s="46" t="s">
        <v>276</v>
      </c>
    </row>
    <row r="42" ht="33.75" customHeight="1" spans="1:10">
      <c r="A42" s="102" t="s">
        <v>231</v>
      </c>
      <c r="B42" s="50" t="s">
        <v>349</v>
      </c>
      <c r="C42" s="50" t="s">
        <v>268</v>
      </c>
      <c r="D42" s="50" t="s">
        <v>269</v>
      </c>
      <c r="E42" s="46" t="s">
        <v>270</v>
      </c>
      <c r="F42" s="50" t="s">
        <v>271</v>
      </c>
      <c r="G42" s="46" t="s">
        <v>272</v>
      </c>
      <c r="H42" s="50" t="s">
        <v>273</v>
      </c>
      <c r="I42" s="50" t="s">
        <v>258</v>
      </c>
      <c r="J42" s="46" t="s">
        <v>362</v>
      </c>
    </row>
  </sheetData>
  <mergeCells count="10">
    <mergeCell ref="A2:J2"/>
    <mergeCell ref="A3:H3"/>
    <mergeCell ref="A7:A10"/>
    <mergeCell ref="A11:A26"/>
    <mergeCell ref="A27:A36"/>
    <mergeCell ref="A37:A42"/>
    <mergeCell ref="B7:B10"/>
    <mergeCell ref="B11:B26"/>
    <mergeCell ref="B27:B36"/>
    <mergeCell ref="B37:B4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selection activeCell="C14" sqref="C14"/>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6:6">
      <c r="F1" s="52" t="s">
        <v>363</v>
      </c>
    </row>
    <row r="2" ht="28.5" customHeight="1" spans="1:6">
      <c r="A2" s="27" t="s">
        <v>364</v>
      </c>
      <c r="B2" s="27"/>
      <c r="C2" s="27"/>
      <c r="D2" s="27"/>
      <c r="E2" s="27"/>
      <c r="F2" s="27"/>
    </row>
    <row r="3" ht="15" customHeight="1" spans="1:6">
      <c r="A3" s="97" t="str">
        <f>"单位名称："&amp;"云南省急救中心"</f>
        <v>单位名称：云南省急救中心</v>
      </c>
      <c r="B3" s="98"/>
      <c r="C3" s="98"/>
      <c r="D3" s="55"/>
      <c r="E3" s="55"/>
      <c r="F3" s="99" t="s">
        <v>2</v>
      </c>
    </row>
    <row r="4" ht="18.75" customHeight="1" spans="1:6">
      <c r="A4" s="9" t="s">
        <v>125</v>
      </c>
      <c r="B4" s="9" t="s">
        <v>49</v>
      </c>
      <c r="C4" s="9" t="s">
        <v>50</v>
      </c>
      <c r="D4" s="15" t="s">
        <v>365</v>
      </c>
      <c r="E4" s="59"/>
      <c r="F4" s="59"/>
    </row>
    <row r="5" ht="30" customHeight="1" spans="1:6">
      <c r="A5" s="18"/>
      <c r="B5" s="18"/>
      <c r="C5" s="18"/>
      <c r="D5" s="15" t="s">
        <v>31</v>
      </c>
      <c r="E5" s="59" t="s">
        <v>58</v>
      </c>
      <c r="F5" s="59" t="s">
        <v>59</v>
      </c>
    </row>
    <row r="6" ht="16.5" customHeight="1" spans="1:6">
      <c r="A6" s="59">
        <v>1</v>
      </c>
      <c r="B6" s="59">
        <v>2</v>
      </c>
      <c r="C6" s="59">
        <v>3</v>
      </c>
      <c r="D6" s="59">
        <v>4</v>
      </c>
      <c r="E6" s="59">
        <v>5</v>
      </c>
      <c r="F6" s="59">
        <v>6</v>
      </c>
    </row>
    <row r="7" ht="20.25" customHeight="1" spans="1:6">
      <c r="A7" s="29"/>
      <c r="B7" s="29"/>
      <c r="C7" s="29"/>
      <c r="D7" s="22"/>
      <c r="E7" s="22"/>
      <c r="F7" s="22"/>
    </row>
    <row r="8" ht="17.25" customHeight="1" spans="1:6">
      <c r="A8" s="100" t="s">
        <v>91</v>
      </c>
      <c r="B8" s="101"/>
      <c r="C8" s="101" t="s">
        <v>91</v>
      </c>
      <c r="D8" s="22"/>
      <c r="E8" s="22"/>
      <c r="F8" s="22"/>
    </row>
    <row r="9" ht="38" customHeight="1" spans="1:1">
      <c r="A9" t="s">
        <v>366</v>
      </c>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33"/>
  <sheetViews>
    <sheetView showZeros="0" topLeftCell="A10" workbookViewId="0">
      <selection activeCell="A1" sqref="A1"/>
    </sheetView>
  </sheetViews>
  <sheetFormatPr defaultColWidth="9.14166666666667" defaultRowHeight="14.25" customHeight="1"/>
  <cols>
    <col min="1" max="1" width="39.1416666666667" customWidth="1"/>
    <col min="2" max="2" width="40.75" customWidth="1"/>
    <col min="3" max="3" width="35.2833333333333" customWidth="1"/>
    <col min="4" max="4" width="7.70833333333333" customWidth="1"/>
    <col min="5" max="5" width="10.2833333333333" customWidth="1"/>
    <col min="6" max="11" width="14.7416666666667" customWidth="1"/>
    <col min="12" max="16" width="12.575" customWidth="1"/>
    <col min="17" max="17" width="10.425" customWidth="1"/>
  </cols>
  <sheetData>
    <row r="1" ht="13.5" customHeight="1" spans="15:17">
      <c r="O1" s="51"/>
      <c r="P1" s="51"/>
      <c r="Q1" s="95" t="s">
        <v>367</v>
      </c>
    </row>
    <row r="2" ht="27.75" customHeight="1" spans="1:17">
      <c r="A2" s="53" t="s">
        <v>368</v>
      </c>
      <c r="B2" s="27"/>
      <c r="C2" s="27"/>
      <c r="D2" s="27"/>
      <c r="E2" s="27"/>
      <c r="F2" s="27"/>
      <c r="G2" s="27"/>
      <c r="H2" s="27"/>
      <c r="I2" s="27"/>
      <c r="J2" s="27"/>
      <c r="K2" s="43"/>
      <c r="L2" s="27"/>
      <c r="M2" s="27"/>
      <c r="N2" s="27"/>
      <c r="O2" s="43"/>
      <c r="P2" s="43"/>
      <c r="Q2" s="27"/>
    </row>
    <row r="3" ht="18.75" customHeight="1" spans="1:17">
      <c r="A3" s="88" t="str">
        <f>"单位名称："&amp;"云南省急救中心"</f>
        <v>单位名称：云南省急救中心</v>
      </c>
      <c r="B3" s="6"/>
      <c r="C3" s="6"/>
      <c r="D3" s="6"/>
      <c r="E3" s="6"/>
      <c r="F3" s="6"/>
      <c r="G3" s="6"/>
      <c r="H3" s="6"/>
      <c r="I3" s="6"/>
      <c r="J3" s="6"/>
      <c r="O3" s="60"/>
      <c r="P3" s="60"/>
      <c r="Q3" s="96" t="s">
        <v>116</v>
      </c>
    </row>
    <row r="4" ht="15.75" customHeight="1" spans="1:17">
      <c r="A4" s="9" t="s">
        <v>369</v>
      </c>
      <c r="B4" s="64" t="s">
        <v>370</v>
      </c>
      <c r="C4" s="64" t="s">
        <v>371</v>
      </c>
      <c r="D4" s="64" t="s">
        <v>372</v>
      </c>
      <c r="E4" s="64" t="s">
        <v>373</v>
      </c>
      <c r="F4" s="64" t="s">
        <v>374</v>
      </c>
      <c r="G4" s="65" t="s">
        <v>132</v>
      </c>
      <c r="H4" s="65"/>
      <c r="I4" s="65"/>
      <c r="J4" s="65"/>
      <c r="K4" s="66"/>
      <c r="L4" s="65"/>
      <c r="M4" s="65"/>
      <c r="N4" s="65"/>
      <c r="O4" s="81"/>
      <c r="P4" s="66"/>
      <c r="Q4" s="82"/>
    </row>
    <row r="5" ht="17.25" customHeight="1" spans="1:17">
      <c r="A5" s="14"/>
      <c r="B5" s="67"/>
      <c r="C5" s="67"/>
      <c r="D5" s="67"/>
      <c r="E5" s="67"/>
      <c r="F5" s="67"/>
      <c r="G5" s="67" t="s">
        <v>31</v>
      </c>
      <c r="H5" s="67" t="s">
        <v>34</v>
      </c>
      <c r="I5" s="67" t="s">
        <v>375</v>
      </c>
      <c r="J5" s="67" t="s">
        <v>376</v>
      </c>
      <c r="K5" s="68" t="s">
        <v>377</v>
      </c>
      <c r="L5" s="83" t="s">
        <v>378</v>
      </c>
      <c r="M5" s="83"/>
      <c r="N5" s="83"/>
      <c r="O5" s="84"/>
      <c r="P5" s="85"/>
      <c r="Q5" s="69"/>
    </row>
    <row r="6" ht="54" customHeight="1" spans="1:17">
      <c r="A6" s="17"/>
      <c r="B6" s="69"/>
      <c r="C6" s="69"/>
      <c r="D6" s="69"/>
      <c r="E6" s="69"/>
      <c r="F6" s="69"/>
      <c r="G6" s="69"/>
      <c r="H6" s="69" t="s">
        <v>33</v>
      </c>
      <c r="I6" s="69"/>
      <c r="J6" s="69"/>
      <c r="K6" s="70"/>
      <c r="L6" s="69" t="s">
        <v>33</v>
      </c>
      <c r="M6" s="69" t="s">
        <v>44</v>
      </c>
      <c r="N6" s="69" t="s">
        <v>139</v>
      </c>
      <c r="O6" s="86" t="s">
        <v>40</v>
      </c>
      <c r="P6" s="70" t="s">
        <v>41</v>
      </c>
      <c r="Q6" s="69" t="s">
        <v>42</v>
      </c>
    </row>
    <row r="7" ht="15" customHeight="1" spans="1:17">
      <c r="A7" s="18">
        <v>1</v>
      </c>
      <c r="B7" s="89">
        <v>2</v>
      </c>
      <c r="C7" s="89">
        <v>3</v>
      </c>
      <c r="D7" s="89">
        <v>4</v>
      </c>
      <c r="E7" s="89">
        <v>5</v>
      </c>
      <c r="F7" s="89">
        <v>6</v>
      </c>
      <c r="G7" s="90">
        <v>7</v>
      </c>
      <c r="H7" s="90">
        <v>8</v>
      </c>
      <c r="I7" s="90">
        <v>9</v>
      </c>
      <c r="J7" s="90">
        <v>10</v>
      </c>
      <c r="K7" s="90">
        <v>11</v>
      </c>
      <c r="L7" s="90">
        <v>12</v>
      </c>
      <c r="M7" s="90">
        <v>13</v>
      </c>
      <c r="N7" s="90">
        <v>14</v>
      </c>
      <c r="O7" s="90">
        <v>15</v>
      </c>
      <c r="P7" s="90">
        <v>16</v>
      </c>
      <c r="Q7" s="90">
        <v>17</v>
      </c>
    </row>
    <row r="8" ht="21" customHeight="1" spans="1:17">
      <c r="A8" s="71" t="s">
        <v>46</v>
      </c>
      <c r="B8" s="72"/>
      <c r="C8" s="72"/>
      <c r="D8" s="72"/>
      <c r="E8" s="91"/>
      <c r="F8" s="22">
        <v>9146780</v>
      </c>
      <c r="G8" s="22">
        <v>18021080</v>
      </c>
      <c r="H8" s="22">
        <v>13155759.62</v>
      </c>
      <c r="I8" s="22"/>
      <c r="J8" s="22"/>
      <c r="K8" s="22"/>
      <c r="L8" s="22">
        <v>4865320.38</v>
      </c>
      <c r="M8" s="22">
        <v>4865320.38</v>
      </c>
      <c r="N8" s="22"/>
      <c r="O8" s="22"/>
      <c r="P8" s="22"/>
      <c r="Q8" s="22"/>
    </row>
    <row r="9" ht="21" customHeight="1" spans="1:17">
      <c r="A9" s="92" t="s">
        <v>227</v>
      </c>
      <c r="B9" s="72" t="s">
        <v>379</v>
      </c>
      <c r="C9" s="72" t="s">
        <v>380</v>
      </c>
      <c r="D9" s="93" t="s">
        <v>381</v>
      </c>
      <c r="E9" s="94">
        <v>3</v>
      </c>
      <c r="F9" s="22"/>
      <c r="G9" s="22">
        <v>592500</v>
      </c>
      <c r="H9" s="22">
        <v>592500</v>
      </c>
      <c r="I9" s="22"/>
      <c r="J9" s="22"/>
      <c r="K9" s="22"/>
      <c r="L9" s="22"/>
      <c r="M9" s="22"/>
      <c r="N9" s="22"/>
      <c r="O9" s="22"/>
      <c r="P9" s="22"/>
      <c r="Q9" s="22"/>
    </row>
    <row r="10" ht="21" customHeight="1" spans="1:17">
      <c r="A10" s="92" t="s">
        <v>227</v>
      </c>
      <c r="B10" s="72" t="s">
        <v>382</v>
      </c>
      <c r="C10" s="72" t="s">
        <v>383</v>
      </c>
      <c r="D10" s="93" t="s">
        <v>384</v>
      </c>
      <c r="E10" s="94">
        <v>1</v>
      </c>
      <c r="F10" s="22">
        <v>3552000</v>
      </c>
      <c r="G10" s="22">
        <v>3552000</v>
      </c>
      <c r="H10" s="22">
        <v>3552000</v>
      </c>
      <c r="I10" s="22"/>
      <c r="J10" s="22"/>
      <c r="K10" s="22"/>
      <c r="L10" s="22"/>
      <c r="M10" s="22"/>
      <c r="N10" s="22"/>
      <c r="O10" s="22"/>
      <c r="P10" s="22"/>
      <c r="Q10" s="22"/>
    </row>
    <row r="11" ht="21" customHeight="1" spans="1:17">
      <c r="A11" s="92" t="s">
        <v>163</v>
      </c>
      <c r="B11" s="72" t="s">
        <v>385</v>
      </c>
      <c r="C11" s="72" t="s">
        <v>386</v>
      </c>
      <c r="D11" s="93" t="s">
        <v>387</v>
      </c>
      <c r="E11" s="94">
        <v>1</v>
      </c>
      <c r="F11" s="22"/>
      <c r="G11" s="22">
        <v>404000</v>
      </c>
      <c r="H11" s="22"/>
      <c r="I11" s="22"/>
      <c r="J11" s="22"/>
      <c r="K11" s="22"/>
      <c r="L11" s="22">
        <v>404000</v>
      </c>
      <c r="M11" s="22">
        <v>404000</v>
      </c>
      <c r="N11" s="22"/>
      <c r="O11" s="22"/>
      <c r="P11" s="22"/>
      <c r="Q11" s="22"/>
    </row>
    <row r="12" ht="21" customHeight="1" spans="1:17">
      <c r="A12" s="92" t="s">
        <v>163</v>
      </c>
      <c r="B12" s="72" t="s">
        <v>388</v>
      </c>
      <c r="C12" s="72" t="s">
        <v>389</v>
      </c>
      <c r="D12" s="93" t="s">
        <v>387</v>
      </c>
      <c r="E12" s="94">
        <v>1</v>
      </c>
      <c r="F12" s="22"/>
      <c r="G12" s="22">
        <v>316140.38</v>
      </c>
      <c r="H12" s="22"/>
      <c r="I12" s="22"/>
      <c r="J12" s="22"/>
      <c r="K12" s="22"/>
      <c r="L12" s="22">
        <v>316140.38</v>
      </c>
      <c r="M12" s="22">
        <v>316140.38</v>
      </c>
      <c r="N12" s="22"/>
      <c r="O12" s="22"/>
      <c r="P12" s="22"/>
      <c r="Q12" s="22"/>
    </row>
    <row r="13" ht="21" customHeight="1" spans="1:17">
      <c r="A13" s="92" t="s">
        <v>163</v>
      </c>
      <c r="B13" s="72" t="s">
        <v>388</v>
      </c>
      <c r="C13" s="72" t="s">
        <v>389</v>
      </c>
      <c r="D13" s="93" t="s">
        <v>387</v>
      </c>
      <c r="E13" s="94">
        <v>1</v>
      </c>
      <c r="F13" s="22"/>
      <c r="G13" s="22">
        <v>1758859.62</v>
      </c>
      <c r="H13" s="22">
        <v>1758859.62</v>
      </c>
      <c r="I13" s="22"/>
      <c r="J13" s="22"/>
      <c r="K13" s="22"/>
      <c r="L13" s="22"/>
      <c r="M13" s="22"/>
      <c r="N13" s="22"/>
      <c r="O13" s="22"/>
      <c r="P13" s="22"/>
      <c r="Q13" s="22"/>
    </row>
    <row r="14" ht="21" customHeight="1" spans="1:17">
      <c r="A14" s="92" t="s">
        <v>163</v>
      </c>
      <c r="B14" s="72" t="s">
        <v>390</v>
      </c>
      <c r="C14" s="72" t="s">
        <v>391</v>
      </c>
      <c r="D14" s="93" t="s">
        <v>387</v>
      </c>
      <c r="E14" s="94">
        <v>1</v>
      </c>
      <c r="F14" s="22"/>
      <c r="G14" s="22">
        <v>1820000</v>
      </c>
      <c r="H14" s="22"/>
      <c r="I14" s="22"/>
      <c r="J14" s="22"/>
      <c r="K14" s="22"/>
      <c r="L14" s="22">
        <v>1820000</v>
      </c>
      <c r="M14" s="22">
        <v>1820000</v>
      </c>
      <c r="N14" s="22"/>
      <c r="O14" s="22"/>
      <c r="P14" s="22"/>
      <c r="Q14" s="22"/>
    </row>
    <row r="15" ht="21" customHeight="1" spans="1:17">
      <c r="A15" s="92" t="s">
        <v>172</v>
      </c>
      <c r="B15" s="72" t="s">
        <v>392</v>
      </c>
      <c r="C15" s="72" t="s">
        <v>393</v>
      </c>
      <c r="D15" s="93" t="s">
        <v>381</v>
      </c>
      <c r="E15" s="94">
        <v>2</v>
      </c>
      <c r="F15" s="22">
        <v>3000</v>
      </c>
      <c r="G15" s="22">
        <v>3000</v>
      </c>
      <c r="H15" s="22"/>
      <c r="I15" s="22"/>
      <c r="J15" s="22"/>
      <c r="K15" s="22"/>
      <c r="L15" s="22">
        <v>3000</v>
      </c>
      <c r="M15" s="22">
        <v>3000</v>
      </c>
      <c r="N15" s="22"/>
      <c r="O15" s="22"/>
      <c r="P15" s="22"/>
      <c r="Q15" s="22"/>
    </row>
    <row r="16" ht="21" customHeight="1" spans="1:17">
      <c r="A16" s="92" t="s">
        <v>172</v>
      </c>
      <c r="B16" s="72" t="s">
        <v>394</v>
      </c>
      <c r="C16" s="72" t="s">
        <v>395</v>
      </c>
      <c r="D16" s="93" t="s">
        <v>290</v>
      </c>
      <c r="E16" s="94">
        <v>7</v>
      </c>
      <c r="F16" s="22">
        <v>5600</v>
      </c>
      <c r="G16" s="22">
        <v>5600</v>
      </c>
      <c r="H16" s="22"/>
      <c r="I16" s="22"/>
      <c r="J16" s="22"/>
      <c r="K16" s="22"/>
      <c r="L16" s="22">
        <v>5600</v>
      </c>
      <c r="M16" s="22">
        <v>5600</v>
      </c>
      <c r="N16" s="22"/>
      <c r="O16" s="22"/>
      <c r="P16" s="22"/>
      <c r="Q16" s="22"/>
    </row>
    <row r="17" ht="21" customHeight="1" spans="1:17">
      <c r="A17" s="92" t="s">
        <v>172</v>
      </c>
      <c r="B17" s="72" t="s">
        <v>396</v>
      </c>
      <c r="C17" s="72" t="s">
        <v>397</v>
      </c>
      <c r="D17" s="93" t="s">
        <v>387</v>
      </c>
      <c r="E17" s="94">
        <v>1</v>
      </c>
      <c r="F17" s="22">
        <v>40000</v>
      </c>
      <c r="G17" s="22">
        <v>40000</v>
      </c>
      <c r="H17" s="22"/>
      <c r="I17" s="22"/>
      <c r="J17" s="22"/>
      <c r="K17" s="22"/>
      <c r="L17" s="22">
        <v>40000</v>
      </c>
      <c r="M17" s="22">
        <v>40000</v>
      </c>
      <c r="N17" s="22"/>
      <c r="O17" s="22"/>
      <c r="P17" s="22"/>
      <c r="Q17" s="22"/>
    </row>
    <row r="18" ht="21" customHeight="1" spans="1:17">
      <c r="A18" s="92" t="s">
        <v>172</v>
      </c>
      <c r="B18" s="72" t="s">
        <v>398</v>
      </c>
      <c r="C18" s="72" t="s">
        <v>399</v>
      </c>
      <c r="D18" s="93" t="s">
        <v>400</v>
      </c>
      <c r="E18" s="94">
        <v>2</v>
      </c>
      <c r="F18" s="22">
        <v>5000</v>
      </c>
      <c r="G18" s="22">
        <v>5000</v>
      </c>
      <c r="H18" s="22"/>
      <c r="I18" s="22"/>
      <c r="J18" s="22"/>
      <c r="K18" s="22"/>
      <c r="L18" s="22">
        <v>5000</v>
      </c>
      <c r="M18" s="22">
        <v>5000</v>
      </c>
      <c r="N18" s="22"/>
      <c r="O18" s="22"/>
      <c r="P18" s="22"/>
      <c r="Q18" s="22"/>
    </row>
    <row r="19" ht="21" customHeight="1" spans="1:17">
      <c r="A19" s="92" t="s">
        <v>172</v>
      </c>
      <c r="B19" s="72" t="s">
        <v>401</v>
      </c>
      <c r="C19" s="72" t="s">
        <v>402</v>
      </c>
      <c r="D19" s="93" t="s">
        <v>381</v>
      </c>
      <c r="E19" s="94">
        <v>1</v>
      </c>
      <c r="F19" s="22">
        <v>4000</v>
      </c>
      <c r="G19" s="22">
        <v>4000</v>
      </c>
      <c r="H19" s="22"/>
      <c r="I19" s="22"/>
      <c r="J19" s="22"/>
      <c r="K19" s="22"/>
      <c r="L19" s="22">
        <v>4000</v>
      </c>
      <c r="M19" s="22">
        <v>4000</v>
      </c>
      <c r="N19" s="22"/>
      <c r="O19" s="22"/>
      <c r="P19" s="22"/>
      <c r="Q19" s="22"/>
    </row>
    <row r="20" ht="21" customHeight="1" spans="1:17">
      <c r="A20" s="92" t="s">
        <v>172</v>
      </c>
      <c r="B20" s="72" t="s">
        <v>403</v>
      </c>
      <c r="C20" s="72" t="s">
        <v>404</v>
      </c>
      <c r="D20" s="93" t="s">
        <v>290</v>
      </c>
      <c r="E20" s="94">
        <v>2</v>
      </c>
      <c r="F20" s="22">
        <v>2000</v>
      </c>
      <c r="G20" s="22">
        <v>2000</v>
      </c>
      <c r="H20" s="22"/>
      <c r="I20" s="22"/>
      <c r="J20" s="22"/>
      <c r="K20" s="22"/>
      <c r="L20" s="22">
        <v>2000</v>
      </c>
      <c r="M20" s="22">
        <v>2000</v>
      </c>
      <c r="N20" s="22"/>
      <c r="O20" s="22"/>
      <c r="P20" s="22"/>
      <c r="Q20" s="22"/>
    </row>
    <row r="21" ht="21" customHeight="1" spans="1:17">
      <c r="A21" s="92" t="s">
        <v>172</v>
      </c>
      <c r="B21" s="72" t="s">
        <v>405</v>
      </c>
      <c r="C21" s="72" t="s">
        <v>406</v>
      </c>
      <c r="D21" s="93" t="s">
        <v>290</v>
      </c>
      <c r="E21" s="94">
        <v>8</v>
      </c>
      <c r="F21" s="22">
        <v>9600</v>
      </c>
      <c r="G21" s="22">
        <v>9600</v>
      </c>
      <c r="H21" s="22"/>
      <c r="I21" s="22"/>
      <c r="J21" s="22"/>
      <c r="K21" s="22"/>
      <c r="L21" s="22">
        <v>9600</v>
      </c>
      <c r="M21" s="22">
        <v>9600</v>
      </c>
      <c r="N21" s="22"/>
      <c r="O21" s="22"/>
      <c r="P21" s="22"/>
      <c r="Q21" s="22"/>
    </row>
    <row r="22" ht="21" customHeight="1" spans="1:17">
      <c r="A22" s="92" t="s">
        <v>172</v>
      </c>
      <c r="B22" s="72" t="s">
        <v>407</v>
      </c>
      <c r="C22" s="72" t="s">
        <v>408</v>
      </c>
      <c r="D22" s="93" t="s">
        <v>381</v>
      </c>
      <c r="E22" s="94">
        <v>2</v>
      </c>
      <c r="F22" s="22">
        <v>15800</v>
      </c>
      <c r="G22" s="22">
        <v>15800</v>
      </c>
      <c r="H22" s="22"/>
      <c r="I22" s="22"/>
      <c r="J22" s="22"/>
      <c r="K22" s="22"/>
      <c r="L22" s="22">
        <v>15800</v>
      </c>
      <c r="M22" s="22">
        <v>15800</v>
      </c>
      <c r="N22" s="22"/>
      <c r="O22" s="22"/>
      <c r="P22" s="22"/>
      <c r="Q22" s="22"/>
    </row>
    <row r="23" ht="21" customHeight="1" spans="1:17">
      <c r="A23" s="92" t="s">
        <v>172</v>
      </c>
      <c r="B23" s="72" t="s">
        <v>409</v>
      </c>
      <c r="C23" s="72" t="s">
        <v>410</v>
      </c>
      <c r="D23" s="93" t="s">
        <v>331</v>
      </c>
      <c r="E23" s="94">
        <v>6</v>
      </c>
      <c r="F23" s="22">
        <v>6000</v>
      </c>
      <c r="G23" s="22">
        <v>6000</v>
      </c>
      <c r="H23" s="22"/>
      <c r="I23" s="22"/>
      <c r="J23" s="22"/>
      <c r="K23" s="22"/>
      <c r="L23" s="22">
        <v>6000</v>
      </c>
      <c r="M23" s="22">
        <v>6000</v>
      </c>
      <c r="N23" s="22"/>
      <c r="O23" s="22"/>
      <c r="P23" s="22"/>
      <c r="Q23" s="22"/>
    </row>
    <row r="24" ht="21" customHeight="1" spans="1:17">
      <c r="A24" s="92" t="s">
        <v>172</v>
      </c>
      <c r="B24" s="72" t="s">
        <v>411</v>
      </c>
      <c r="C24" s="72" t="s">
        <v>410</v>
      </c>
      <c r="D24" s="93" t="s">
        <v>290</v>
      </c>
      <c r="E24" s="94">
        <v>6</v>
      </c>
      <c r="F24" s="22">
        <v>6000</v>
      </c>
      <c r="G24" s="22">
        <v>6000</v>
      </c>
      <c r="H24" s="22"/>
      <c r="I24" s="22"/>
      <c r="J24" s="22"/>
      <c r="K24" s="22"/>
      <c r="L24" s="22">
        <v>6000</v>
      </c>
      <c r="M24" s="22">
        <v>6000</v>
      </c>
      <c r="N24" s="22"/>
      <c r="O24" s="22"/>
      <c r="P24" s="22"/>
      <c r="Q24" s="22"/>
    </row>
    <row r="25" ht="21" customHeight="1" spans="1:17">
      <c r="A25" s="92" t="s">
        <v>172</v>
      </c>
      <c r="B25" s="72" t="s">
        <v>412</v>
      </c>
      <c r="C25" s="72" t="s">
        <v>413</v>
      </c>
      <c r="D25" s="93" t="s">
        <v>387</v>
      </c>
      <c r="E25" s="94">
        <v>1</v>
      </c>
      <c r="F25" s="22">
        <v>126780</v>
      </c>
      <c r="G25" s="22">
        <v>126780</v>
      </c>
      <c r="H25" s="22"/>
      <c r="I25" s="22"/>
      <c r="J25" s="22"/>
      <c r="K25" s="22"/>
      <c r="L25" s="22">
        <v>126780</v>
      </c>
      <c r="M25" s="22">
        <v>126780</v>
      </c>
      <c r="N25" s="22"/>
      <c r="O25" s="22"/>
      <c r="P25" s="22"/>
      <c r="Q25" s="22"/>
    </row>
    <row r="26" ht="21" customHeight="1" spans="1:17">
      <c r="A26" s="92" t="s">
        <v>172</v>
      </c>
      <c r="B26" s="72" t="s">
        <v>414</v>
      </c>
      <c r="C26" s="72" t="s">
        <v>415</v>
      </c>
      <c r="D26" s="93" t="s">
        <v>381</v>
      </c>
      <c r="E26" s="94">
        <v>1</v>
      </c>
      <c r="F26" s="22">
        <v>1000</v>
      </c>
      <c r="G26" s="22">
        <v>1000</v>
      </c>
      <c r="H26" s="22"/>
      <c r="I26" s="22"/>
      <c r="J26" s="22"/>
      <c r="K26" s="22"/>
      <c r="L26" s="22">
        <v>1000</v>
      </c>
      <c r="M26" s="22">
        <v>1000</v>
      </c>
      <c r="N26" s="22"/>
      <c r="O26" s="22"/>
      <c r="P26" s="22"/>
      <c r="Q26" s="22"/>
    </row>
    <row r="27" ht="21" customHeight="1" spans="1:17">
      <c r="A27" s="92" t="s">
        <v>172</v>
      </c>
      <c r="B27" s="72" t="s">
        <v>416</v>
      </c>
      <c r="C27" s="72" t="s">
        <v>417</v>
      </c>
      <c r="D27" s="93" t="s">
        <v>381</v>
      </c>
      <c r="E27" s="94">
        <v>8</v>
      </c>
      <c r="F27" s="22">
        <v>48000</v>
      </c>
      <c r="G27" s="22">
        <v>48000</v>
      </c>
      <c r="H27" s="22"/>
      <c r="I27" s="22"/>
      <c r="J27" s="22"/>
      <c r="K27" s="22"/>
      <c r="L27" s="22">
        <v>48000</v>
      </c>
      <c r="M27" s="22">
        <v>48000</v>
      </c>
      <c r="N27" s="22"/>
      <c r="O27" s="22"/>
      <c r="P27" s="22"/>
      <c r="Q27" s="22"/>
    </row>
    <row r="28" ht="21" customHeight="1" spans="1:17">
      <c r="A28" s="92" t="s">
        <v>172</v>
      </c>
      <c r="B28" s="72" t="s">
        <v>418</v>
      </c>
      <c r="C28" s="72" t="s">
        <v>419</v>
      </c>
      <c r="D28" s="93" t="s">
        <v>331</v>
      </c>
      <c r="E28" s="94">
        <v>2</v>
      </c>
      <c r="F28" s="22">
        <v>2400</v>
      </c>
      <c r="G28" s="22">
        <v>2400</v>
      </c>
      <c r="H28" s="22"/>
      <c r="I28" s="22"/>
      <c r="J28" s="22"/>
      <c r="K28" s="22"/>
      <c r="L28" s="22">
        <v>2400</v>
      </c>
      <c r="M28" s="22">
        <v>2400</v>
      </c>
      <c r="N28" s="22"/>
      <c r="O28" s="22"/>
      <c r="P28" s="22"/>
      <c r="Q28" s="22"/>
    </row>
    <row r="29" ht="21" customHeight="1" spans="1:17">
      <c r="A29" s="92" t="s">
        <v>172</v>
      </c>
      <c r="B29" s="72" t="s">
        <v>420</v>
      </c>
      <c r="C29" s="72" t="s">
        <v>421</v>
      </c>
      <c r="D29" s="93" t="s">
        <v>387</v>
      </c>
      <c r="E29" s="94">
        <v>1</v>
      </c>
      <c r="F29" s="22">
        <v>2050000</v>
      </c>
      <c r="G29" s="22">
        <v>2050000</v>
      </c>
      <c r="H29" s="22"/>
      <c r="I29" s="22"/>
      <c r="J29" s="22"/>
      <c r="K29" s="22"/>
      <c r="L29" s="22">
        <v>2050000</v>
      </c>
      <c r="M29" s="22">
        <v>2050000</v>
      </c>
      <c r="N29" s="22"/>
      <c r="O29" s="22"/>
      <c r="P29" s="22"/>
      <c r="Q29" s="22"/>
    </row>
    <row r="30" ht="21" customHeight="1" spans="1:17">
      <c r="A30" s="92" t="s">
        <v>231</v>
      </c>
      <c r="B30" s="72" t="s">
        <v>422</v>
      </c>
      <c r="C30" s="72" t="s">
        <v>423</v>
      </c>
      <c r="D30" s="93" t="s">
        <v>387</v>
      </c>
      <c r="E30" s="94">
        <v>1</v>
      </c>
      <c r="F30" s="22">
        <v>3269600</v>
      </c>
      <c r="G30" s="22">
        <v>3269600</v>
      </c>
      <c r="H30" s="22">
        <v>3269600</v>
      </c>
      <c r="I30" s="22"/>
      <c r="J30" s="22"/>
      <c r="K30" s="22"/>
      <c r="L30" s="22"/>
      <c r="M30" s="22"/>
      <c r="N30" s="22"/>
      <c r="O30" s="22"/>
      <c r="P30" s="22"/>
      <c r="Q30" s="22"/>
    </row>
    <row r="31" ht="28" customHeight="1" spans="1:17">
      <c r="A31" s="92" t="s">
        <v>234</v>
      </c>
      <c r="B31" s="72" t="s">
        <v>424</v>
      </c>
      <c r="C31" s="72" t="s">
        <v>425</v>
      </c>
      <c r="D31" s="93" t="s">
        <v>387</v>
      </c>
      <c r="E31" s="94">
        <v>1</v>
      </c>
      <c r="F31" s="22"/>
      <c r="G31" s="22">
        <v>2146800</v>
      </c>
      <c r="H31" s="22">
        <v>2146800</v>
      </c>
      <c r="I31" s="22"/>
      <c r="J31" s="22"/>
      <c r="K31" s="22"/>
      <c r="L31" s="22"/>
      <c r="M31" s="22"/>
      <c r="N31" s="22"/>
      <c r="O31" s="22"/>
      <c r="P31" s="22"/>
      <c r="Q31" s="22"/>
    </row>
    <row r="32" ht="33" customHeight="1" spans="1:17">
      <c r="A32" s="92" t="s">
        <v>234</v>
      </c>
      <c r="B32" s="72" t="s">
        <v>426</v>
      </c>
      <c r="C32" s="72" t="s">
        <v>425</v>
      </c>
      <c r="D32" s="93" t="s">
        <v>387</v>
      </c>
      <c r="E32" s="94">
        <v>1</v>
      </c>
      <c r="F32" s="22"/>
      <c r="G32" s="22">
        <v>1836000</v>
      </c>
      <c r="H32" s="22">
        <v>1836000</v>
      </c>
      <c r="I32" s="22"/>
      <c r="J32" s="22"/>
      <c r="K32" s="22"/>
      <c r="L32" s="22"/>
      <c r="M32" s="22"/>
      <c r="N32" s="22"/>
      <c r="O32" s="22"/>
      <c r="P32" s="22"/>
      <c r="Q32" s="22"/>
    </row>
    <row r="33" ht="21" customHeight="1" spans="1:17">
      <c r="A33" s="74" t="s">
        <v>91</v>
      </c>
      <c r="B33" s="75"/>
      <c r="C33" s="75"/>
      <c r="D33" s="75"/>
      <c r="E33" s="91"/>
      <c r="F33" s="22">
        <v>9146780</v>
      </c>
      <c r="G33" s="22">
        <v>18021080</v>
      </c>
      <c r="H33" s="22">
        <v>13155759.62</v>
      </c>
      <c r="I33" s="22"/>
      <c r="J33" s="22"/>
      <c r="K33" s="22"/>
      <c r="L33" s="22">
        <v>4865320.38</v>
      </c>
      <c r="M33" s="22">
        <v>4865320.38</v>
      </c>
      <c r="N33" s="22"/>
      <c r="O33" s="22"/>
      <c r="P33" s="22"/>
      <c r="Q33" s="22"/>
    </row>
  </sheetData>
  <mergeCells count="16">
    <mergeCell ref="A2:Q2"/>
    <mergeCell ref="A3:F3"/>
    <mergeCell ref="G4:Q4"/>
    <mergeCell ref="L5:Q5"/>
    <mergeCell ref="A33:E33"/>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selection activeCell="D21" sqref="D2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57"/>
      <c r="B1" s="57"/>
      <c r="C1" s="57"/>
      <c r="D1" s="57"/>
      <c r="E1" s="57"/>
      <c r="F1" s="57"/>
      <c r="G1" s="57"/>
      <c r="H1" s="61"/>
      <c r="I1" s="57"/>
      <c r="J1" s="57"/>
      <c r="K1" s="57"/>
      <c r="L1" s="51"/>
      <c r="M1" s="77"/>
      <c r="N1" s="78" t="s">
        <v>427</v>
      </c>
    </row>
    <row r="2" ht="27.75" customHeight="1" spans="1:14">
      <c r="A2" s="53" t="s">
        <v>428</v>
      </c>
      <c r="B2" s="62"/>
      <c r="C2" s="62"/>
      <c r="D2" s="62"/>
      <c r="E2" s="62"/>
      <c r="F2" s="62"/>
      <c r="G2" s="62"/>
      <c r="H2" s="63"/>
      <c r="I2" s="62"/>
      <c r="J2" s="62"/>
      <c r="K2" s="62"/>
      <c r="L2" s="43"/>
      <c r="M2" s="63"/>
      <c r="N2" s="62"/>
    </row>
    <row r="3" ht="18.75" customHeight="1" spans="1:14">
      <c r="A3" s="54" t="str">
        <f>"单位名称："&amp;"云南省急救中心"</f>
        <v>单位名称：云南省急救中心</v>
      </c>
      <c r="B3" s="55"/>
      <c r="C3" s="55"/>
      <c r="D3" s="55"/>
      <c r="E3" s="55"/>
      <c r="F3" s="55"/>
      <c r="G3" s="55"/>
      <c r="H3" s="61"/>
      <c r="I3" s="57"/>
      <c r="J3" s="57"/>
      <c r="K3" s="57"/>
      <c r="L3" s="60"/>
      <c r="M3" s="79"/>
      <c r="N3" s="80" t="s">
        <v>116</v>
      </c>
    </row>
    <row r="4" ht="15.75" customHeight="1" spans="1:14">
      <c r="A4" s="9" t="s">
        <v>369</v>
      </c>
      <c r="B4" s="64" t="s">
        <v>429</v>
      </c>
      <c r="C4" s="64" t="s">
        <v>430</v>
      </c>
      <c r="D4" s="65" t="s">
        <v>132</v>
      </c>
      <c r="E4" s="65"/>
      <c r="F4" s="65"/>
      <c r="G4" s="65"/>
      <c r="H4" s="66"/>
      <c r="I4" s="65"/>
      <c r="J4" s="65"/>
      <c r="K4" s="65"/>
      <c r="L4" s="81"/>
      <c r="M4" s="66"/>
      <c r="N4" s="82"/>
    </row>
    <row r="5" ht="17.25" customHeight="1" spans="1:14">
      <c r="A5" s="14"/>
      <c r="B5" s="67"/>
      <c r="C5" s="67"/>
      <c r="D5" s="67" t="s">
        <v>31</v>
      </c>
      <c r="E5" s="67" t="s">
        <v>34</v>
      </c>
      <c r="F5" s="67" t="s">
        <v>375</v>
      </c>
      <c r="G5" s="67" t="s">
        <v>376</v>
      </c>
      <c r="H5" s="68" t="s">
        <v>377</v>
      </c>
      <c r="I5" s="83" t="s">
        <v>378</v>
      </c>
      <c r="J5" s="83"/>
      <c r="K5" s="83"/>
      <c r="L5" s="84"/>
      <c r="M5" s="85"/>
      <c r="N5" s="69"/>
    </row>
    <row r="6" ht="54" customHeight="1" spans="1:14">
      <c r="A6" s="17"/>
      <c r="B6" s="69"/>
      <c r="C6" s="69"/>
      <c r="D6" s="69"/>
      <c r="E6" s="69"/>
      <c r="F6" s="69"/>
      <c r="G6" s="69"/>
      <c r="H6" s="70"/>
      <c r="I6" s="69" t="s">
        <v>33</v>
      </c>
      <c r="J6" s="69" t="s">
        <v>44</v>
      </c>
      <c r="K6" s="69" t="s">
        <v>139</v>
      </c>
      <c r="L6" s="86" t="s">
        <v>40</v>
      </c>
      <c r="M6" s="70" t="s">
        <v>41</v>
      </c>
      <c r="N6" s="69" t="s">
        <v>42</v>
      </c>
    </row>
    <row r="7" ht="15" customHeight="1" spans="1:14">
      <c r="A7" s="17">
        <v>1</v>
      </c>
      <c r="B7" s="69">
        <v>2</v>
      </c>
      <c r="C7" s="69">
        <v>3</v>
      </c>
      <c r="D7" s="70">
        <v>4</v>
      </c>
      <c r="E7" s="70">
        <v>5</v>
      </c>
      <c r="F7" s="70">
        <v>6</v>
      </c>
      <c r="G7" s="70">
        <v>7</v>
      </c>
      <c r="H7" s="70">
        <v>8</v>
      </c>
      <c r="I7" s="70">
        <v>9</v>
      </c>
      <c r="J7" s="70">
        <v>10</v>
      </c>
      <c r="K7" s="70">
        <v>11</v>
      </c>
      <c r="L7" s="70">
        <v>12</v>
      </c>
      <c r="M7" s="70">
        <v>13</v>
      </c>
      <c r="N7" s="70">
        <v>14</v>
      </c>
    </row>
    <row r="8" ht="21" customHeight="1" spans="1:14">
      <c r="A8" s="71"/>
      <c r="B8" s="72"/>
      <c r="C8" s="72"/>
      <c r="D8" s="73"/>
      <c r="E8" s="73"/>
      <c r="F8" s="73"/>
      <c r="G8" s="73"/>
      <c r="H8" s="73"/>
      <c r="I8" s="73"/>
      <c r="J8" s="73"/>
      <c r="K8" s="73"/>
      <c r="L8" s="87"/>
      <c r="M8" s="73"/>
      <c r="N8" s="73"/>
    </row>
    <row r="9" ht="21" customHeight="1" spans="1:14">
      <c r="A9" s="71"/>
      <c r="B9" s="72"/>
      <c r="C9" s="72"/>
      <c r="D9" s="73"/>
      <c r="E9" s="73"/>
      <c r="F9" s="73"/>
      <c r="G9" s="73"/>
      <c r="H9" s="73"/>
      <c r="I9" s="73"/>
      <c r="J9" s="73"/>
      <c r="K9" s="73"/>
      <c r="L9" s="87"/>
      <c r="M9" s="73"/>
      <c r="N9" s="73"/>
    </row>
    <row r="10" ht="21" customHeight="1" spans="1:14">
      <c r="A10" s="74" t="s">
        <v>91</v>
      </c>
      <c r="B10" s="75"/>
      <c r="C10" s="76"/>
      <c r="D10" s="73"/>
      <c r="E10" s="73"/>
      <c r="F10" s="73"/>
      <c r="G10" s="73"/>
      <c r="H10" s="73"/>
      <c r="I10" s="73"/>
      <c r="J10" s="73"/>
      <c r="K10" s="73"/>
      <c r="L10" s="87"/>
      <c r="M10" s="73"/>
      <c r="N10" s="73"/>
    </row>
    <row r="11" ht="32" customHeight="1" spans="1:1">
      <c r="A11" t="s">
        <v>431</v>
      </c>
    </row>
  </sheetData>
  <mergeCells count="13">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9"/>
  <sheetViews>
    <sheetView showZeros="0" workbookViewId="0">
      <selection activeCell="A9" sqref="A9"/>
    </sheetView>
  </sheetViews>
  <sheetFormatPr defaultColWidth="9.14166666666667" defaultRowHeight="14.25" customHeight="1"/>
  <cols>
    <col min="1" max="1" width="42.0333333333333" customWidth="1"/>
    <col min="2" max="15" width="17.175" customWidth="1"/>
    <col min="16" max="23" width="17.0333333333333" customWidth="1"/>
  </cols>
  <sheetData>
    <row r="1" ht="13.5" customHeight="1" spans="4:23">
      <c r="D1" s="52"/>
      <c r="W1" s="51" t="s">
        <v>432</v>
      </c>
    </row>
    <row r="2" ht="27.75" customHeight="1" spans="1:23">
      <c r="A2" s="53" t="s">
        <v>433</v>
      </c>
      <c r="B2" s="27"/>
      <c r="C2" s="27"/>
      <c r="D2" s="27"/>
      <c r="E2" s="27"/>
      <c r="F2" s="27"/>
      <c r="G2" s="27"/>
      <c r="H2" s="27"/>
      <c r="I2" s="27"/>
      <c r="J2" s="27"/>
      <c r="K2" s="27"/>
      <c r="L2" s="27"/>
      <c r="M2" s="27"/>
      <c r="N2" s="27"/>
      <c r="O2" s="27"/>
      <c r="P2" s="27"/>
      <c r="Q2" s="27"/>
      <c r="R2" s="27"/>
      <c r="S2" s="27"/>
      <c r="T2" s="27"/>
      <c r="U2" s="27"/>
      <c r="V2" s="27"/>
      <c r="W2" s="27"/>
    </row>
    <row r="3" ht="18" customHeight="1" spans="1:23">
      <c r="A3" s="54" t="str">
        <f>"单位名称："&amp;"云南省急救中心"</f>
        <v>单位名称：云南省急救中心</v>
      </c>
      <c r="B3" s="55"/>
      <c r="C3" s="55"/>
      <c r="D3" s="56"/>
      <c r="E3" s="57"/>
      <c r="F3" s="57"/>
      <c r="G3" s="57"/>
      <c r="H3" s="57"/>
      <c r="I3" s="57"/>
      <c r="W3" s="60" t="s">
        <v>116</v>
      </c>
    </row>
    <row r="4" ht="19.5" customHeight="1" spans="1:23">
      <c r="A4" s="15" t="s">
        <v>434</v>
      </c>
      <c r="B4" s="10" t="s">
        <v>132</v>
      </c>
      <c r="C4" s="11"/>
      <c r="D4" s="11"/>
      <c r="E4" s="10" t="s">
        <v>435</v>
      </c>
      <c r="F4" s="11"/>
      <c r="G4" s="11"/>
      <c r="H4" s="11"/>
      <c r="I4" s="11"/>
      <c r="J4" s="11"/>
      <c r="K4" s="11"/>
      <c r="L4" s="11"/>
      <c r="M4" s="11"/>
      <c r="N4" s="11"/>
      <c r="O4" s="11"/>
      <c r="P4" s="11"/>
      <c r="Q4" s="11"/>
      <c r="R4" s="11"/>
      <c r="S4" s="11"/>
      <c r="T4" s="11"/>
      <c r="U4" s="11"/>
      <c r="V4" s="11"/>
      <c r="W4" s="11"/>
    </row>
    <row r="5" ht="40.5" customHeight="1" spans="1:23">
      <c r="A5" s="18"/>
      <c r="B5" s="28" t="s">
        <v>31</v>
      </c>
      <c r="C5" s="9" t="s">
        <v>34</v>
      </c>
      <c r="D5" s="58" t="s">
        <v>436</v>
      </c>
      <c r="E5" s="59" t="s">
        <v>437</v>
      </c>
      <c r="F5" s="59" t="s">
        <v>438</v>
      </c>
      <c r="G5" s="59" t="s">
        <v>439</v>
      </c>
      <c r="H5" s="59" t="s">
        <v>440</v>
      </c>
      <c r="I5" s="59" t="s">
        <v>441</v>
      </c>
      <c r="J5" s="59" t="s">
        <v>442</v>
      </c>
      <c r="K5" s="59" t="s">
        <v>443</v>
      </c>
      <c r="L5" s="59" t="s">
        <v>444</v>
      </c>
      <c r="M5" s="59" t="s">
        <v>445</v>
      </c>
      <c r="N5" s="59" t="s">
        <v>446</v>
      </c>
      <c r="O5" s="59" t="s">
        <v>447</v>
      </c>
      <c r="P5" s="59" t="s">
        <v>448</v>
      </c>
      <c r="Q5" s="59" t="s">
        <v>449</v>
      </c>
      <c r="R5" s="59" t="s">
        <v>450</v>
      </c>
      <c r="S5" s="59" t="s">
        <v>451</v>
      </c>
      <c r="T5" s="59" t="s">
        <v>452</v>
      </c>
      <c r="U5" s="59" t="s">
        <v>453</v>
      </c>
      <c r="V5" s="59" t="s">
        <v>454</v>
      </c>
      <c r="W5" s="59" t="s">
        <v>455</v>
      </c>
    </row>
    <row r="6" ht="19.5" customHeight="1" spans="1:23">
      <c r="A6" s="59">
        <v>1</v>
      </c>
      <c r="B6" s="59">
        <v>2</v>
      </c>
      <c r="C6" s="59">
        <v>3</v>
      </c>
      <c r="D6" s="10">
        <v>4</v>
      </c>
      <c r="E6" s="59">
        <v>5</v>
      </c>
      <c r="F6" s="59">
        <v>6</v>
      </c>
      <c r="G6" s="59">
        <v>7</v>
      </c>
      <c r="H6" s="10">
        <v>8</v>
      </c>
      <c r="I6" s="59">
        <v>9</v>
      </c>
      <c r="J6" s="59">
        <v>10</v>
      </c>
      <c r="K6" s="59">
        <v>11</v>
      </c>
      <c r="L6" s="10">
        <v>12</v>
      </c>
      <c r="M6" s="59">
        <v>13</v>
      </c>
      <c r="N6" s="59">
        <v>14</v>
      </c>
      <c r="O6" s="59">
        <v>15</v>
      </c>
      <c r="P6" s="10">
        <v>16</v>
      </c>
      <c r="Q6" s="59">
        <v>17</v>
      </c>
      <c r="R6" s="59">
        <v>18</v>
      </c>
      <c r="S6" s="59">
        <v>19</v>
      </c>
      <c r="T6" s="10">
        <v>20</v>
      </c>
      <c r="U6" s="10">
        <v>21</v>
      </c>
      <c r="V6" s="10">
        <v>22</v>
      </c>
      <c r="W6" s="59">
        <v>23</v>
      </c>
    </row>
    <row r="7" ht="28.4" customHeight="1" spans="1:23">
      <c r="A7" s="29"/>
      <c r="B7" s="22"/>
      <c r="C7" s="22"/>
      <c r="D7" s="22"/>
      <c r="E7" s="22"/>
      <c r="F7" s="22"/>
      <c r="G7" s="22"/>
      <c r="H7" s="22"/>
      <c r="I7" s="22"/>
      <c r="J7" s="22"/>
      <c r="K7" s="22"/>
      <c r="L7" s="22"/>
      <c r="M7" s="22"/>
      <c r="N7" s="22"/>
      <c r="O7" s="22"/>
      <c r="P7" s="22"/>
      <c r="Q7" s="22"/>
      <c r="R7" s="22"/>
      <c r="S7" s="22"/>
      <c r="T7" s="22"/>
      <c r="U7" s="22"/>
      <c r="V7" s="22"/>
      <c r="W7" s="22"/>
    </row>
    <row r="8" ht="29.9" customHeight="1" spans="1:23">
      <c r="A8" s="29"/>
      <c r="B8" s="22"/>
      <c r="C8" s="22"/>
      <c r="D8" s="22"/>
      <c r="E8" s="22"/>
      <c r="F8" s="22"/>
      <c r="G8" s="22"/>
      <c r="H8" s="22"/>
      <c r="I8" s="22"/>
      <c r="J8" s="22"/>
      <c r="K8" s="22"/>
      <c r="L8" s="22"/>
      <c r="M8" s="22"/>
      <c r="N8" s="22"/>
      <c r="O8" s="22"/>
      <c r="P8" s="22"/>
      <c r="Q8" s="22"/>
      <c r="R8" s="22"/>
      <c r="S8" s="22"/>
      <c r="T8" s="22"/>
      <c r="U8" s="22"/>
      <c r="V8" s="22"/>
      <c r="W8" s="22"/>
    </row>
    <row r="9" ht="36" customHeight="1" spans="1:1">
      <c r="A9" t="s">
        <v>456</v>
      </c>
    </row>
  </sheetData>
  <mergeCells count="5">
    <mergeCell ref="A2:W2"/>
    <mergeCell ref="A3:I3"/>
    <mergeCell ref="B4:D4"/>
    <mergeCell ref="E4:W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A8" sqref="$A8:$XFD8"/>
    </sheetView>
  </sheetViews>
  <sheetFormatPr defaultColWidth="9.14166666666667" defaultRowHeight="12" customHeight="1" outlineLevelRow="7"/>
  <cols>
    <col min="1" max="1" width="34.2833333333333" customWidth="1"/>
    <col min="2" max="2" width="29" customWidth="1"/>
    <col min="3" max="3" width="16.3166666666667" customWidth="1"/>
    <col min="4" max="4" width="15.6" customWidth="1"/>
    <col min="5" max="5" width="23.575" customWidth="1"/>
    <col min="6" max="6" width="11.2833333333333" customWidth="1"/>
    <col min="7" max="7" width="14.8833333333333" customWidth="1"/>
    <col min="8" max="8" width="10.8833333333333" customWidth="1"/>
    <col min="9" max="9" width="13.425" customWidth="1"/>
    <col min="10" max="10" width="32.0333333333333" customWidth="1"/>
  </cols>
  <sheetData>
    <row r="1" customHeight="1" spans="10:10">
      <c r="J1" s="51" t="s">
        <v>457</v>
      </c>
    </row>
    <row r="2" ht="28.5" customHeight="1" spans="1:10">
      <c r="A2" s="42" t="s">
        <v>458</v>
      </c>
      <c r="B2" s="27"/>
      <c r="C2" s="27"/>
      <c r="D2" s="27"/>
      <c r="E2" s="27"/>
      <c r="F2" s="43"/>
      <c r="G2" s="27"/>
      <c r="H2" s="43"/>
      <c r="I2" s="43"/>
      <c r="J2" s="27"/>
    </row>
    <row r="3" ht="17.25" customHeight="1" spans="1:1">
      <c r="A3" s="4" t="str">
        <f>"单位名称："&amp;"云南省急救中心"</f>
        <v>单位名称：云南省急救中心</v>
      </c>
    </row>
    <row r="4" ht="44.25" customHeight="1" spans="1:10">
      <c r="A4" s="44" t="s">
        <v>241</v>
      </c>
      <c r="B4" s="44" t="s">
        <v>242</v>
      </c>
      <c r="C4" s="44" t="s">
        <v>243</v>
      </c>
      <c r="D4" s="44" t="s">
        <v>244</v>
      </c>
      <c r="E4" s="44" t="s">
        <v>245</v>
      </c>
      <c r="F4" s="45" t="s">
        <v>246</v>
      </c>
      <c r="G4" s="44" t="s">
        <v>247</v>
      </c>
      <c r="H4" s="45" t="s">
        <v>248</v>
      </c>
      <c r="I4" s="45" t="s">
        <v>249</v>
      </c>
      <c r="J4" s="44" t="s">
        <v>250</v>
      </c>
    </row>
    <row r="5" ht="14.25" customHeight="1" spans="1:10">
      <c r="A5" s="44">
        <v>1</v>
      </c>
      <c r="B5" s="44">
        <v>2</v>
      </c>
      <c r="C5" s="44">
        <v>3</v>
      </c>
      <c r="D5" s="44">
        <v>4</v>
      </c>
      <c r="E5" s="44">
        <v>5</v>
      </c>
      <c r="F5" s="45">
        <v>6</v>
      </c>
      <c r="G5" s="44">
        <v>7</v>
      </c>
      <c r="H5" s="45">
        <v>8</v>
      </c>
      <c r="I5" s="45">
        <v>9</v>
      </c>
      <c r="J5" s="44">
        <v>10</v>
      </c>
    </row>
    <row r="6" ht="42" customHeight="1" spans="1:10">
      <c r="A6" s="46"/>
      <c r="B6" s="47"/>
      <c r="C6" s="47"/>
      <c r="D6" s="47"/>
      <c r="E6" s="48"/>
      <c r="F6" s="49"/>
      <c r="G6" s="48"/>
      <c r="H6" s="49"/>
      <c r="I6" s="49"/>
      <c r="J6" s="48"/>
    </row>
    <row r="7" ht="42" customHeight="1" spans="1:10">
      <c r="A7" s="46"/>
      <c r="B7" s="50"/>
      <c r="C7" s="50"/>
      <c r="D7" s="50"/>
      <c r="E7" s="46"/>
      <c r="F7" s="50"/>
      <c r="G7" s="46"/>
      <c r="H7" s="50"/>
      <c r="I7" s="50"/>
      <c r="J7" s="46"/>
    </row>
    <row r="8" ht="36" customHeight="1" spans="1:1">
      <c r="A8" t="s">
        <v>459</v>
      </c>
    </row>
  </sheetData>
  <mergeCells count="2">
    <mergeCell ref="A2:J2"/>
    <mergeCell ref="A3:H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55"/>
  <sheetViews>
    <sheetView showZeros="0" topLeftCell="A40" workbookViewId="0">
      <selection activeCell="A1" sqref="A1"/>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4"/>
      <c r="B1" s="34"/>
      <c r="C1" s="34"/>
      <c r="D1" s="34"/>
      <c r="E1" s="34"/>
      <c r="F1" s="34"/>
      <c r="G1" s="34"/>
      <c r="H1" s="35" t="s">
        <v>460</v>
      </c>
    </row>
    <row r="2" ht="30.65" customHeight="1" spans="1:8">
      <c r="A2" s="36" t="s">
        <v>461</v>
      </c>
      <c r="B2" s="36"/>
      <c r="C2" s="36"/>
      <c r="D2" s="36"/>
      <c r="E2" s="36"/>
      <c r="F2" s="36"/>
      <c r="G2" s="36"/>
      <c r="H2" s="36"/>
    </row>
    <row r="3" ht="18.75" customHeight="1" spans="1:8">
      <c r="A3" s="34" t="str">
        <f>"单位名称："&amp;"云南省急救中心"</f>
        <v>单位名称：云南省急救中心</v>
      </c>
      <c r="B3" s="34"/>
      <c r="C3" s="34"/>
      <c r="D3" s="34"/>
      <c r="E3" s="34"/>
      <c r="F3" s="34"/>
      <c r="G3" s="34"/>
      <c r="H3" s="34"/>
    </row>
    <row r="4" ht="18.75" customHeight="1" spans="1:8">
      <c r="A4" s="37" t="s">
        <v>125</v>
      </c>
      <c r="B4" s="37" t="s">
        <v>462</v>
      </c>
      <c r="C4" s="37" t="s">
        <v>463</v>
      </c>
      <c r="D4" s="37" t="s">
        <v>464</v>
      </c>
      <c r="E4" s="37" t="s">
        <v>465</v>
      </c>
      <c r="F4" s="37" t="s">
        <v>466</v>
      </c>
      <c r="G4" s="37"/>
      <c r="H4" s="37"/>
    </row>
    <row r="5" ht="18.75" customHeight="1" spans="1:8">
      <c r="A5" s="37"/>
      <c r="B5" s="37"/>
      <c r="C5" s="37"/>
      <c r="D5" s="37"/>
      <c r="E5" s="37"/>
      <c r="F5" s="37" t="s">
        <v>373</v>
      </c>
      <c r="G5" s="37" t="s">
        <v>467</v>
      </c>
      <c r="H5" s="37" t="s">
        <v>468</v>
      </c>
    </row>
    <row r="6" ht="18.75" customHeight="1" spans="1:8">
      <c r="A6" s="38" t="s">
        <v>108</v>
      </c>
      <c r="B6" s="38" t="s">
        <v>109</v>
      </c>
      <c r="C6" s="38" t="s">
        <v>110</v>
      </c>
      <c r="D6" s="38" t="s">
        <v>111</v>
      </c>
      <c r="E6" s="38" t="s">
        <v>112</v>
      </c>
      <c r="F6" s="38" t="s">
        <v>113</v>
      </c>
      <c r="G6" s="38" t="s">
        <v>469</v>
      </c>
      <c r="H6" s="38" t="s">
        <v>470</v>
      </c>
    </row>
    <row r="7" ht="29.9" customHeight="1" spans="1:8">
      <c r="A7" s="39" t="s">
        <v>46</v>
      </c>
      <c r="B7" s="39" t="s">
        <v>471</v>
      </c>
      <c r="C7" s="39" t="s">
        <v>417</v>
      </c>
      <c r="D7" s="39" t="s">
        <v>416</v>
      </c>
      <c r="E7" s="37" t="s">
        <v>381</v>
      </c>
      <c r="F7" s="40">
        <v>8</v>
      </c>
      <c r="G7" s="41">
        <v>6000</v>
      </c>
      <c r="H7" s="41">
        <v>48000</v>
      </c>
    </row>
    <row r="8" ht="29.9" customHeight="1" spans="1:8">
      <c r="A8" s="39" t="s">
        <v>46</v>
      </c>
      <c r="B8" s="39" t="s">
        <v>471</v>
      </c>
      <c r="C8" s="39" t="s">
        <v>417</v>
      </c>
      <c r="D8" s="39" t="s">
        <v>416</v>
      </c>
      <c r="E8" s="37" t="s">
        <v>381</v>
      </c>
      <c r="F8" s="40">
        <v>1</v>
      </c>
      <c r="G8" s="41">
        <v>6000</v>
      </c>
      <c r="H8" s="41">
        <v>6000</v>
      </c>
    </row>
    <row r="9" ht="29.9" customHeight="1" spans="1:8">
      <c r="A9" s="39" t="s">
        <v>46</v>
      </c>
      <c r="B9" s="39" t="s">
        <v>471</v>
      </c>
      <c r="C9" s="39" t="s">
        <v>472</v>
      </c>
      <c r="D9" s="39" t="s">
        <v>473</v>
      </c>
      <c r="E9" s="37" t="s">
        <v>381</v>
      </c>
      <c r="F9" s="40">
        <v>1</v>
      </c>
      <c r="G9" s="41">
        <v>9000</v>
      </c>
      <c r="H9" s="41">
        <v>9000</v>
      </c>
    </row>
    <row r="10" ht="29.9" customHeight="1" spans="1:8">
      <c r="A10" s="39" t="s">
        <v>46</v>
      </c>
      <c r="B10" s="39" t="s">
        <v>471</v>
      </c>
      <c r="C10" s="39" t="s">
        <v>474</v>
      </c>
      <c r="D10" s="39" t="s">
        <v>475</v>
      </c>
      <c r="E10" s="37" t="s">
        <v>290</v>
      </c>
      <c r="F10" s="40">
        <v>1</v>
      </c>
      <c r="G10" s="41">
        <v>370</v>
      </c>
      <c r="H10" s="41">
        <v>370</v>
      </c>
    </row>
    <row r="11" ht="29.9" customHeight="1" spans="1:8">
      <c r="A11" s="39" t="s">
        <v>46</v>
      </c>
      <c r="B11" s="39" t="s">
        <v>471</v>
      </c>
      <c r="C11" s="39" t="s">
        <v>393</v>
      </c>
      <c r="D11" s="39" t="s">
        <v>392</v>
      </c>
      <c r="E11" s="37" t="s">
        <v>381</v>
      </c>
      <c r="F11" s="40">
        <v>2</v>
      </c>
      <c r="G11" s="41">
        <v>1500</v>
      </c>
      <c r="H11" s="41">
        <v>3000</v>
      </c>
    </row>
    <row r="12" ht="29.9" customHeight="1" spans="1:8">
      <c r="A12" s="39" t="s">
        <v>46</v>
      </c>
      <c r="B12" s="39" t="s">
        <v>471</v>
      </c>
      <c r="C12" s="39" t="s">
        <v>476</v>
      </c>
      <c r="D12" s="39" t="s">
        <v>401</v>
      </c>
      <c r="E12" s="37" t="s">
        <v>381</v>
      </c>
      <c r="F12" s="40">
        <v>1</v>
      </c>
      <c r="G12" s="41">
        <v>4000</v>
      </c>
      <c r="H12" s="41">
        <v>4000</v>
      </c>
    </row>
    <row r="13" ht="29.9" customHeight="1" spans="1:8">
      <c r="A13" s="39" t="s">
        <v>46</v>
      </c>
      <c r="B13" s="39" t="s">
        <v>471</v>
      </c>
      <c r="C13" s="39" t="s">
        <v>477</v>
      </c>
      <c r="D13" s="39" t="s">
        <v>478</v>
      </c>
      <c r="E13" s="37" t="s">
        <v>381</v>
      </c>
      <c r="F13" s="40">
        <v>1</v>
      </c>
      <c r="G13" s="41">
        <v>5800</v>
      </c>
      <c r="H13" s="41">
        <v>5800</v>
      </c>
    </row>
    <row r="14" ht="29.9" customHeight="1" spans="1:8">
      <c r="A14" s="39" t="s">
        <v>46</v>
      </c>
      <c r="B14" s="39" t="s">
        <v>471</v>
      </c>
      <c r="C14" s="39" t="s">
        <v>415</v>
      </c>
      <c r="D14" s="39" t="s">
        <v>414</v>
      </c>
      <c r="E14" s="37" t="s">
        <v>381</v>
      </c>
      <c r="F14" s="40">
        <v>1</v>
      </c>
      <c r="G14" s="41">
        <v>1000</v>
      </c>
      <c r="H14" s="41">
        <v>1000</v>
      </c>
    </row>
    <row r="15" ht="29.9" customHeight="1" spans="1:8">
      <c r="A15" s="39" t="s">
        <v>46</v>
      </c>
      <c r="B15" s="39" t="s">
        <v>471</v>
      </c>
      <c r="C15" s="39" t="s">
        <v>479</v>
      </c>
      <c r="D15" s="39" t="s">
        <v>480</v>
      </c>
      <c r="E15" s="37" t="s">
        <v>481</v>
      </c>
      <c r="F15" s="40">
        <v>1</v>
      </c>
      <c r="G15" s="41">
        <v>3000</v>
      </c>
      <c r="H15" s="41">
        <v>3000</v>
      </c>
    </row>
    <row r="16" ht="29.9" customHeight="1" spans="1:8">
      <c r="A16" s="39" t="s">
        <v>46</v>
      </c>
      <c r="B16" s="39" t="s">
        <v>471</v>
      </c>
      <c r="C16" s="39" t="s">
        <v>479</v>
      </c>
      <c r="D16" s="39" t="s">
        <v>482</v>
      </c>
      <c r="E16" s="37" t="s">
        <v>481</v>
      </c>
      <c r="F16" s="40">
        <v>1</v>
      </c>
      <c r="G16" s="41">
        <v>15000</v>
      </c>
      <c r="H16" s="41">
        <v>15000</v>
      </c>
    </row>
    <row r="17" ht="29.9" customHeight="1" spans="1:8">
      <c r="A17" s="39" t="s">
        <v>46</v>
      </c>
      <c r="B17" s="39" t="s">
        <v>471</v>
      </c>
      <c r="C17" s="39" t="s">
        <v>408</v>
      </c>
      <c r="D17" s="39" t="s">
        <v>407</v>
      </c>
      <c r="E17" s="37" t="s">
        <v>381</v>
      </c>
      <c r="F17" s="40">
        <v>2</v>
      </c>
      <c r="G17" s="41">
        <v>7900</v>
      </c>
      <c r="H17" s="41">
        <v>15800</v>
      </c>
    </row>
    <row r="18" ht="29.9" customHeight="1" spans="1:8">
      <c r="A18" s="39" t="s">
        <v>46</v>
      </c>
      <c r="B18" s="39" t="s">
        <v>471</v>
      </c>
      <c r="C18" s="39" t="s">
        <v>380</v>
      </c>
      <c r="D18" s="39" t="s">
        <v>483</v>
      </c>
      <c r="E18" s="37" t="s">
        <v>381</v>
      </c>
      <c r="F18" s="40">
        <v>7</v>
      </c>
      <c r="G18" s="41">
        <v>44000</v>
      </c>
      <c r="H18" s="41">
        <v>308000</v>
      </c>
    </row>
    <row r="19" ht="29.9" customHeight="1" spans="1:8">
      <c r="A19" s="39" t="s">
        <v>46</v>
      </c>
      <c r="B19" s="39" t="s">
        <v>471</v>
      </c>
      <c r="C19" s="39" t="s">
        <v>380</v>
      </c>
      <c r="D19" s="39" t="s">
        <v>379</v>
      </c>
      <c r="E19" s="37" t="s">
        <v>381</v>
      </c>
      <c r="F19" s="40">
        <v>3</v>
      </c>
      <c r="G19" s="41">
        <v>197500</v>
      </c>
      <c r="H19" s="41">
        <v>592500</v>
      </c>
    </row>
    <row r="20" ht="29.9" customHeight="1" spans="1:8">
      <c r="A20" s="39" t="s">
        <v>46</v>
      </c>
      <c r="B20" s="39" t="s">
        <v>471</v>
      </c>
      <c r="C20" s="39" t="s">
        <v>383</v>
      </c>
      <c r="D20" s="39" t="s">
        <v>484</v>
      </c>
      <c r="E20" s="37" t="s">
        <v>381</v>
      </c>
      <c r="F20" s="40">
        <v>10</v>
      </c>
      <c r="G20" s="41">
        <v>4400</v>
      </c>
      <c r="H20" s="41">
        <v>44000</v>
      </c>
    </row>
    <row r="21" ht="29.9" customHeight="1" spans="1:8">
      <c r="A21" s="39" t="s">
        <v>46</v>
      </c>
      <c r="B21" s="39" t="s">
        <v>471</v>
      </c>
      <c r="C21" s="39" t="s">
        <v>383</v>
      </c>
      <c r="D21" s="39" t="s">
        <v>485</v>
      </c>
      <c r="E21" s="37" t="s">
        <v>290</v>
      </c>
      <c r="F21" s="40">
        <v>1</v>
      </c>
      <c r="G21" s="41">
        <v>90000</v>
      </c>
      <c r="H21" s="41">
        <v>90000</v>
      </c>
    </row>
    <row r="22" ht="29.9" customHeight="1" spans="1:8">
      <c r="A22" s="39" t="s">
        <v>46</v>
      </c>
      <c r="B22" s="39" t="s">
        <v>471</v>
      </c>
      <c r="C22" s="39" t="s">
        <v>383</v>
      </c>
      <c r="D22" s="39" t="s">
        <v>486</v>
      </c>
      <c r="E22" s="37" t="s">
        <v>290</v>
      </c>
      <c r="F22" s="40">
        <v>1</v>
      </c>
      <c r="G22" s="41">
        <v>50000</v>
      </c>
      <c r="H22" s="41">
        <v>50000</v>
      </c>
    </row>
    <row r="23" ht="29.9" customHeight="1" spans="1:8">
      <c r="A23" s="39" t="s">
        <v>46</v>
      </c>
      <c r="B23" s="39" t="s">
        <v>471</v>
      </c>
      <c r="C23" s="39" t="s">
        <v>383</v>
      </c>
      <c r="D23" s="39" t="s">
        <v>487</v>
      </c>
      <c r="E23" s="37" t="s">
        <v>381</v>
      </c>
      <c r="F23" s="40">
        <v>3</v>
      </c>
      <c r="G23" s="41">
        <v>152000</v>
      </c>
      <c r="H23" s="41">
        <v>456000</v>
      </c>
    </row>
    <row r="24" ht="29.9" customHeight="1" spans="1:8">
      <c r="A24" s="39" t="s">
        <v>46</v>
      </c>
      <c r="B24" s="39" t="s">
        <v>471</v>
      </c>
      <c r="C24" s="39" t="s">
        <v>383</v>
      </c>
      <c r="D24" s="39" t="s">
        <v>488</v>
      </c>
      <c r="E24" s="37" t="s">
        <v>290</v>
      </c>
      <c r="F24" s="40">
        <v>1</v>
      </c>
      <c r="G24" s="41">
        <v>50000</v>
      </c>
      <c r="H24" s="41">
        <v>50000</v>
      </c>
    </row>
    <row r="25" ht="29.9" customHeight="1" spans="1:8">
      <c r="A25" s="39" t="s">
        <v>46</v>
      </c>
      <c r="B25" s="39" t="s">
        <v>471</v>
      </c>
      <c r="C25" s="39" t="s">
        <v>383</v>
      </c>
      <c r="D25" s="39" t="s">
        <v>489</v>
      </c>
      <c r="E25" s="37" t="s">
        <v>290</v>
      </c>
      <c r="F25" s="40">
        <v>2</v>
      </c>
      <c r="G25" s="41">
        <v>4200</v>
      </c>
      <c r="H25" s="41">
        <v>8400</v>
      </c>
    </row>
    <row r="26" ht="29.9" customHeight="1" spans="1:8">
      <c r="A26" s="39" t="s">
        <v>46</v>
      </c>
      <c r="B26" s="39" t="s">
        <v>471</v>
      </c>
      <c r="C26" s="39" t="s">
        <v>383</v>
      </c>
      <c r="D26" s="39" t="s">
        <v>490</v>
      </c>
      <c r="E26" s="37" t="s">
        <v>290</v>
      </c>
      <c r="F26" s="40">
        <v>5</v>
      </c>
      <c r="G26" s="41">
        <v>2000</v>
      </c>
      <c r="H26" s="41">
        <v>10000</v>
      </c>
    </row>
    <row r="27" ht="29.9" customHeight="1" spans="1:8">
      <c r="A27" s="39" t="s">
        <v>46</v>
      </c>
      <c r="B27" s="39" t="s">
        <v>471</v>
      </c>
      <c r="C27" s="39" t="s">
        <v>383</v>
      </c>
      <c r="D27" s="39" t="s">
        <v>491</v>
      </c>
      <c r="E27" s="37" t="s">
        <v>290</v>
      </c>
      <c r="F27" s="40">
        <v>2</v>
      </c>
      <c r="G27" s="41">
        <v>3000</v>
      </c>
      <c r="H27" s="41">
        <v>6000</v>
      </c>
    </row>
    <row r="28" ht="29.9" customHeight="1" spans="1:8">
      <c r="A28" s="39" t="s">
        <v>46</v>
      </c>
      <c r="B28" s="39" t="s">
        <v>471</v>
      </c>
      <c r="C28" s="39" t="s">
        <v>383</v>
      </c>
      <c r="D28" s="39" t="s">
        <v>492</v>
      </c>
      <c r="E28" s="37" t="s">
        <v>290</v>
      </c>
      <c r="F28" s="40">
        <v>2</v>
      </c>
      <c r="G28" s="41">
        <v>3200</v>
      </c>
      <c r="H28" s="41">
        <v>6400</v>
      </c>
    </row>
    <row r="29" ht="29.9" customHeight="1" spans="1:8">
      <c r="A29" s="39" t="s">
        <v>46</v>
      </c>
      <c r="B29" s="39" t="s">
        <v>471</v>
      </c>
      <c r="C29" s="39" t="s">
        <v>383</v>
      </c>
      <c r="D29" s="39" t="s">
        <v>493</v>
      </c>
      <c r="E29" s="37" t="s">
        <v>290</v>
      </c>
      <c r="F29" s="40">
        <v>1</v>
      </c>
      <c r="G29" s="41">
        <v>65000</v>
      </c>
      <c r="H29" s="41">
        <v>65000</v>
      </c>
    </row>
    <row r="30" ht="29.9" customHeight="1" spans="1:8">
      <c r="A30" s="39" t="s">
        <v>46</v>
      </c>
      <c r="B30" s="39" t="s">
        <v>471</v>
      </c>
      <c r="C30" s="39" t="s">
        <v>383</v>
      </c>
      <c r="D30" s="39" t="s">
        <v>494</v>
      </c>
      <c r="E30" s="37" t="s">
        <v>381</v>
      </c>
      <c r="F30" s="40">
        <v>4</v>
      </c>
      <c r="G30" s="41">
        <v>18000</v>
      </c>
      <c r="H30" s="41">
        <v>72000</v>
      </c>
    </row>
    <row r="31" ht="29.9" customHeight="1" spans="1:8">
      <c r="A31" s="39" t="s">
        <v>46</v>
      </c>
      <c r="B31" s="39" t="s">
        <v>471</v>
      </c>
      <c r="C31" s="39" t="s">
        <v>383</v>
      </c>
      <c r="D31" s="39" t="s">
        <v>495</v>
      </c>
      <c r="E31" s="37" t="s">
        <v>400</v>
      </c>
      <c r="F31" s="40">
        <v>4</v>
      </c>
      <c r="G31" s="41">
        <v>59750</v>
      </c>
      <c r="H31" s="41">
        <v>239000</v>
      </c>
    </row>
    <row r="32" ht="29.9" customHeight="1" spans="1:8">
      <c r="A32" s="39" t="s">
        <v>46</v>
      </c>
      <c r="B32" s="39" t="s">
        <v>471</v>
      </c>
      <c r="C32" s="39" t="s">
        <v>383</v>
      </c>
      <c r="D32" s="39" t="s">
        <v>496</v>
      </c>
      <c r="E32" s="37" t="s">
        <v>400</v>
      </c>
      <c r="F32" s="40">
        <v>1</v>
      </c>
      <c r="G32" s="41">
        <v>200000</v>
      </c>
      <c r="H32" s="41">
        <v>200000</v>
      </c>
    </row>
    <row r="33" ht="29.9" customHeight="1" spans="1:8">
      <c r="A33" s="39" t="s">
        <v>46</v>
      </c>
      <c r="B33" s="39" t="s">
        <v>471</v>
      </c>
      <c r="C33" s="39" t="s">
        <v>383</v>
      </c>
      <c r="D33" s="39" t="s">
        <v>497</v>
      </c>
      <c r="E33" s="37" t="s">
        <v>290</v>
      </c>
      <c r="F33" s="40">
        <v>4</v>
      </c>
      <c r="G33" s="41">
        <v>11000</v>
      </c>
      <c r="H33" s="41">
        <v>44000</v>
      </c>
    </row>
    <row r="34" ht="29.9" customHeight="1" spans="1:8">
      <c r="A34" s="39" t="s">
        <v>46</v>
      </c>
      <c r="B34" s="39" t="s">
        <v>471</v>
      </c>
      <c r="C34" s="39" t="s">
        <v>383</v>
      </c>
      <c r="D34" s="39" t="s">
        <v>498</v>
      </c>
      <c r="E34" s="37" t="s">
        <v>290</v>
      </c>
      <c r="F34" s="40">
        <v>4</v>
      </c>
      <c r="G34" s="41">
        <v>11000</v>
      </c>
      <c r="H34" s="41">
        <v>44000</v>
      </c>
    </row>
    <row r="35" ht="29.9" customHeight="1" spans="1:8">
      <c r="A35" s="39" t="s">
        <v>46</v>
      </c>
      <c r="B35" s="39" t="s">
        <v>471</v>
      </c>
      <c r="C35" s="39" t="s">
        <v>383</v>
      </c>
      <c r="D35" s="39" t="s">
        <v>499</v>
      </c>
      <c r="E35" s="37" t="s">
        <v>290</v>
      </c>
      <c r="F35" s="40">
        <v>2</v>
      </c>
      <c r="G35" s="41">
        <v>2000</v>
      </c>
      <c r="H35" s="41">
        <v>4000</v>
      </c>
    </row>
    <row r="36" ht="29.9" customHeight="1" spans="1:8">
      <c r="A36" s="39" t="s">
        <v>46</v>
      </c>
      <c r="B36" s="39" t="s">
        <v>471</v>
      </c>
      <c r="C36" s="39" t="s">
        <v>383</v>
      </c>
      <c r="D36" s="39" t="s">
        <v>500</v>
      </c>
      <c r="E36" s="37" t="s">
        <v>290</v>
      </c>
      <c r="F36" s="40">
        <v>1</v>
      </c>
      <c r="G36" s="41">
        <v>1450000</v>
      </c>
      <c r="H36" s="41">
        <v>1450000</v>
      </c>
    </row>
    <row r="37" ht="29.9" customHeight="1" spans="1:8">
      <c r="A37" s="39" t="s">
        <v>46</v>
      </c>
      <c r="B37" s="39" t="s">
        <v>471</v>
      </c>
      <c r="C37" s="39" t="s">
        <v>383</v>
      </c>
      <c r="D37" s="39" t="s">
        <v>501</v>
      </c>
      <c r="E37" s="37" t="s">
        <v>290</v>
      </c>
      <c r="F37" s="40">
        <v>2</v>
      </c>
      <c r="G37" s="41">
        <v>2000</v>
      </c>
      <c r="H37" s="41">
        <v>4000</v>
      </c>
    </row>
    <row r="38" ht="29.9" customHeight="1" spans="1:8">
      <c r="A38" s="39" t="s">
        <v>46</v>
      </c>
      <c r="B38" s="39" t="s">
        <v>471</v>
      </c>
      <c r="C38" s="39" t="s">
        <v>383</v>
      </c>
      <c r="D38" s="39" t="s">
        <v>502</v>
      </c>
      <c r="E38" s="37" t="s">
        <v>290</v>
      </c>
      <c r="F38" s="40">
        <v>4</v>
      </c>
      <c r="G38" s="41">
        <v>5000</v>
      </c>
      <c r="H38" s="41">
        <v>20000</v>
      </c>
    </row>
    <row r="39" ht="29.9" customHeight="1" spans="1:8">
      <c r="A39" s="39" t="s">
        <v>46</v>
      </c>
      <c r="B39" s="39" t="s">
        <v>471</v>
      </c>
      <c r="C39" s="39" t="s">
        <v>383</v>
      </c>
      <c r="D39" s="39" t="s">
        <v>503</v>
      </c>
      <c r="E39" s="37" t="s">
        <v>290</v>
      </c>
      <c r="F39" s="40">
        <v>4</v>
      </c>
      <c r="G39" s="41">
        <v>22000</v>
      </c>
      <c r="H39" s="41">
        <v>88000</v>
      </c>
    </row>
    <row r="40" ht="29.9" customHeight="1" spans="1:8">
      <c r="A40" s="39" t="s">
        <v>46</v>
      </c>
      <c r="B40" s="39" t="s">
        <v>471</v>
      </c>
      <c r="C40" s="39" t="s">
        <v>383</v>
      </c>
      <c r="D40" s="39" t="s">
        <v>504</v>
      </c>
      <c r="E40" s="37" t="s">
        <v>381</v>
      </c>
      <c r="F40" s="40">
        <v>30</v>
      </c>
      <c r="G40" s="41">
        <v>5600</v>
      </c>
      <c r="H40" s="41">
        <v>168000</v>
      </c>
    </row>
    <row r="41" ht="29.9" customHeight="1" spans="1:8">
      <c r="A41" s="39" t="s">
        <v>46</v>
      </c>
      <c r="B41" s="39" t="s">
        <v>471</v>
      </c>
      <c r="C41" s="39" t="s">
        <v>383</v>
      </c>
      <c r="D41" s="39" t="s">
        <v>505</v>
      </c>
      <c r="E41" s="37" t="s">
        <v>381</v>
      </c>
      <c r="F41" s="40">
        <v>4</v>
      </c>
      <c r="G41" s="41">
        <v>220000</v>
      </c>
      <c r="H41" s="41">
        <v>880000</v>
      </c>
    </row>
    <row r="42" ht="29.9" customHeight="1" spans="1:8">
      <c r="A42" s="39" t="s">
        <v>46</v>
      </c>
      <c r="B42" s="39" t="s">
        <v>471</v>
      </c>
      <c r="C42" s="39" t="s">
        <v>383</v>
      </c>
      <c r="D42" s="39" t="s">
        <v>506</v>
      </c>
      <c r="E42" s="37" t="s">
        <v>290</v>
      </c>
      <c r="F42" s="40">
        <v>1</v>
      </c>
      <c r="G42" s="41">
        <v>844200</v>
      </c>
      <c r="H42" s="41">
        <v>844200</v>
      </c>
    </row>
    <row r="43" ht="29.9" customHeight="1" spans="1:8">
      <c r="A43" s="39" t="s">
        <v>46</v>
      </c>
      <c r="B43" s="39" t="s">
        <v>507</v>
      </c>
      <c r="C43" s="39" t="s">
        <v>399</v>
      </c>
      <c r="D43" s="39" t="s">
        <v>398</v>
      </c>
      <c r="E43" s="37" t="s">
        <v>400</v>
      </c>
      <c r="F43" s="40">
        <v>2</v>
      </c>
      <c r="G43" s="41">
        <v>2500</v>
      </c>
      <c r="H43" s="41">
        <v>5000</v>
      </c>
    </row>
    <row r="44" ht="29.9" customHeight="1" spans="1:8">
      <c r="A44" s="39" t="s">
        <v>46</v>
      </c>
      <c r="B44" s="39" t="s">
        <v>507</v>
      </c>
      <c r="C44" s="39" t="s">
        <v>395</v>
      </c>
      <c r="D44" s="39" t="s">
        <v>394</v>
      </c>
      <c r="E44" s="37" t="s">
        <v>508</v>
      </c>
      <c r="F44" s="40">
        <v>7</v>
      </c>
      <c r="G44" s="41">
        <v>800</v>
      </c>
      <c r="H44" s="41">
        <v>5600</v>
      </c>
    </row>
    <row r="45" ht="29.9" customHeight="1" spans="1:8">
      <c r="A45" s="39" t="s">
        <v>46</v>
      </c>
      <c r="B45" s="39" t="s">
        <v>507</v>
      </c>
      <c r="C45" s="39" t="s">
        <v>404</v>
      </c>
      <c r="D45" s="39" t="s">
        <v>403</v>
      </c>
      <c r="E45" s="37" t="s">
        <v>290</v>
      </c>
      <c r="F45" s="40">
        <v>2</v>
      </c>
      <c r="G45" s="41">
        <v>1000</v>
      </c>
      <c r="H45" s="41">
        <v>2000</v>
      </c>
    </row>
    <row r="46" ht="29.9" customHeight="1" spans="1:8">
      <c r="A46" s="39" t="s">
        <v>46</v>
      </c>
      <c r="B46" s="39" t="s">
        <v>507</v>
      </c>
      <c r="C46" s="39" t="s">
        <v>410</v>
      </c>
      <c r="D46" s="39" t="s">
        <v>409</v>
      </c>
      <c r="E46" s="37" t="s">
        <v>331</v>
      </c>
      <c r="F46" s="40">
        <v>6</v>
      </c>
      <c r="G46" s="41">
        <v>1000</v>
      </c>
      <c r="H46" s="41">
        <v>6000</v>
      </c>
    </row>
    <row r="47" ht="29.9" customHeight="1" spans="1:8">
      <c r="A47" s="39" t="s">
        <v>46</v>
      </c>
      <c r="B47" s="39" t="s">
        <v>507</v>
      </c>
      <c r="C47" s="39" t="s">
        <v>410</v>
      </c>
      <c r="D47" s="39" t="s">
        <v>418</v>
      </c>
      <c r="E47" s="37" t="s">
        <v>290</v>
      </c>
      <c r="F47" s="40">
        <v>2</v>
      </c>
      <c r="G47" s="41">
        <v>1200</v>
      </c>
      <c r="H47" s="41">
        <v>2400</v>
      </c>
    </row>
    <row r="48" ht="29.9" customHeight="1" spans="1:8">
      <c r="A48" s="39" t="s">
        <v>46</v>
      </c>
      <c r="B48" s="39" t="s">
        <v>507</v>
      </c>
      <c r="C48" s="39" t="s">
        <v>410</v>
      </c>
      <c r="D48" s="39" t="s">
        <v>411</v>
      </c>
      <c r="E48" s="37" t="s">
        <v>290</v>
      </c>
      <c r="F48" s="40">
        <v>6</v>
      </c>
      <c r="G48" s="41">
        <v>1000</v>
      </c>
      <c r="H48" s="41">
        <v>6000</v>
      </c>
    </row>
    <row r="49" ht="29.9" customHeight="1" spans="1:8">
      <c r="A49" s="39" t="s">
        <v>46</v>
      </c>
      <c r="B49" s="39" t="s">
        <v>507</v>
      </c>
      <c r="C49" s="39" t="s">
        <v>509</v>
      </c>
      <c r="D49" s="39" t="s">
        <v>405</v>
      </c>
      <c r="E49" s="37" t="s">
        <v>290</v>
      </c>
      <c r="F49" s="40">
        <v>8</v>
      </c>
      <c r="G49" s="41">
        <v>1200</v>
      </c>
      <c r="H49" s="41">
        <v>9600</v>
      </c>
    </row>
    <row r="50" ht="29.9" customHeight="1" spans="1:8">
      <c r="A50" s="39" t="s">
        <v>46</v>
      </c>
      <c r="B50" s="39" t="s">
        <v>510</v>
      </c>
      <c r="C50" s="39" t="s">
        <v>511</v>
      </c>
      <c r="D50" s="39" t="s">
        <v>512</v>
      </c>
      <c r="E50" s="37" t="s">
        <v>400</v>
      </c>
      <c r="F50" s="40">
        <v>1</v>
      </c>
      <c r="G50" s="41">
        <v>600</v>
      </c>
      <c r="H50" s="41">
        <v>600</v>
      </c>
    </row>
    <row r="51" ht="29.9" customHeight="1" spans="1:8">
      <c r="A51" s="39" t="s">
        <v>46</v>
      </c>
      <c r="B51" s="39" t="s">
        <v>510</v>
      </c>
      <c r="C51" s="39" t="s">
        <v>513</v>
      </c>
      <c r="D51" s="39" t="s">
        <v>514</v>
      </c>
      <c r="E51" s="37" t="s">
        <v>400</v>
      </c>
      <c r="F51" s="40">
        <v>1</v>
      </c>
      <c r="G51" s="41">
        <v>920</v>
      </c>
      <c r="H51" s="41">
        <v>920</v>
      </c>
    </row>
    <row r="52" ht="29.9" customHeight="1" spans="1:8">
      <c r="A52" s="39" t="s">
        <v>46</v>
      </c>
      <c r="B52" s="39" t="s">
        <v>510</v>
      </c>
      <c r="C52" s="39" t="s">
        <v>513</v>
      </c>
      <c r="D52" s="39" t="s">
        <v>515</v>
      </c>
      <c r="E52" s="37" t="s">
        <v>400</v>
      </c>
      <c r="F52" s="40">
        <v>1</v>
      </c>
      <c r="G52" s="41">
        <v>960</v>
      </c>
      <c r="H52" s="41">
        <v>960</v>
      </c>
    </row>
    <row r="53" ht="29.9" customHeight="1" spans="1:8">
      <c r="A53" s="39" t="s">
        <v>46</v>
      </c>
      <c r="B53" s="39" t="s">
        <v>510</v>
      </c>
      <c r="C53" s="39" t="s">
        <v>513</v>
      </c>
      <c r="D53" s="39" t="s">
        <v>516</v>
      </c>
      <c r="E53" s="37" t="s">
        <v>400</v>
      </c>
      <c r="F53" s="40">
        <v>1</v>
      </c>
      <c r="G53" s="41">
        <v>4000</v>
      </c>
      <c r="H53" s="41">
        <v>4000</v>
      </c>
    </row>
    <row r="54" ht="29.9" customHeight="1" spans="1:8">
      <c r="A54" s="39" t="s">
        <v>46</v>
      </c>
      <c r="B54" s="39" t="s">
        <v>510</v>
      </c>
      <c r="C54" s="39" t="s">
        <v>517</v>
      </c>
      <c r="D54" s="39" t="s">
        <v>518</v>
      </c>
      <c r="E54" s="37" t="s">
        <v>387</v>
      </c>
      <c r="F54" s="40">
        <v>1</v>
      </c>
      <c r="G54" s="41">
        <v>240000</v>
      </c>
      <c r="H54" s="41">
        <v>240000</v>
      </c>
    </row>
    <row r="55" ht="20.15" customHeight="1" spans="1:8">
      <c r="A55" s="37" t="s">
        <v>31</v>
      </c>
      <c r="B55" s="37"/>
      <c r="C55" s="37"/>
      <c r="D55" s="37"/>
      <c r="E55" s="37"/>
      <c r="F55" s="40">
        <v>161</v>
      </c>
      <c r="G55" s="41"/>
      <c r="H55" s="41">
        <v>6137550</v>
      </c>
    </row>
  </sheetData>
  <mergeCells count="8">
    <mergeCell ref="A2:H2"/>
    <mergeCell ref="F4:H4"/>
    <mergeCell ref="A55:E55"/>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workbookViewId="0">
      <selection activeCell="A1" sqref="A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4:11">
      <c r="D1" s="1"/>
      <c r="E1" s="1"/>
      <c r="F1" s="1"/>
      <c r="G1" s="1"/>
      <c r="K1" s="2" t="s">
        <v>519</v>
      </c>
    </row>
    <row r="2" ht="27.75" customHeight="1" spans="1:11">
      <c r="A2" s="27" t="s">
        <v>520</v>
      </c>
      <c r="B2" s="27"/>
      <c r="C2" s="27"/>
      <c r="D2" s="27"/>
      <c r="E2" s="27"/>
      <c r="F2" s="27"/>
      <c r="G2" s="27"/>
      <c r="H2" s="27"/>
      <c r="I2" s="27"/>
      <c r="J2" s="27"/>
      <c r="K2" s="27"/>
    </row>
    <row r="3" ht="13.5" customHeight="1" spans="1:11">
      <c r="A3" s="4" t="str">
        <f>"单位名称："&amp;"云南省急救中心"</f>
        <v>单位名称：云南省急救中心</v>
      </c>
      <c r="B3" s="5"/>
      <c r="C3" s="5"/>
      <c r="D3" s="5"/>
      <c r="E3" s="5"/>
      <c r="F3" s="5"/>
      <c r="G3" s="5"/>
      <c r="H3" s="6"/>
      <c r="I3" s="6"/>
      <c r="J3" s="6"/>
      <c r="K3" s="7" t="s">
        <v>116</v>
      </c>
    </row>
    <row r="4" ht="21.75" customHeight="1" spans="1:11">
      <c r="A4" s="8" t="s">
        <v>209</v>
      </c>
      <c r="B4" s="8" t="s">
        <v>127</v>
      </c>
      <c r="C4" s="8" t="s">
        <v>210</v>
      </c>
      <c r="D4" s="9" t="s">
        <v>128</v>
      </c>
      <c r="E4" s="9" t="s">
        <v>129</v>
      </c>
      <c r="F4" s="9" t="s">
        <v>130</v>
      </c>
      <c r="G4" s="9" t="s">
        <v>131</v>
      </c>
      <c r="H4" s="15" t="s">
        <v>31</v>
      </c>
      <c r="I4" s="10" t="s">
        <v>521</v>
      </c>
      <c r="J4" s="11"/>
      <c r="K4" s="12"/>
    </row>
    <row r="5" ht="21.75" customHeight="1" spans="1:11">
      <c r="A5" s="13"/>
      <c r="B5" s="13"/>
      <c r="C5" s="13"/>
      <c r="D5" s="14"/>
      <c r="E5" s="14"/>
      <c r="F5" s="14"/>
      <c r="G5" s="14"/>
      <c r="H5" s="28"/>
      <c r="I5" s="9" t="s">
        <v>34</v>
      </c>
      <c r="J5" s="9" t="s">
        <v>35</v>
      </c>
      <c r="K5" s="9" t="s">
        <v>36</v>
      </c>
    </row>
    <row r="6" ht="40.5" customHeight="1" spans="1:11">
      <c r="A6" s="16"/>
      <c r="B6" s="16"/>
      <c r="C6" s="16"/>
      <c r="D6" s="17"/>
      <c r="E6" s="17"/>
      <c r="F6" s="17"/>
      <c r="G6" s="17"/>
      <c r="H6" s="18"/>
      <c r="I6" s="17" t="s">
        <v>33</v>
      </c>
      <c r="J6" s="17"/>
      <c r="K6" s="17"/>
    </row>
    <row r="7" ht="15" customHeight="1" spans="1:11">
      <c r="A7" s="19">
        <v>1</v>
      </c>
      <c r="B7" s="19">
        <v>2</v>
      </c>
      <c r="C7" s="19">
        <v>3</v>
      </c>
      <c r="D7" s="19">
        <v>4</v>
      </c>
      <c r="E7" s="19">
        <v>5</v>
      </c>
      <c r="F7" s="19">
        <v>6</v>
      </c>
      <c r="G7" s="19">
        <v>7</v>
      </c>
      <c r="H7" s="19">
        <v>8</v>
      </c>
      <c r="I7" s="19">
        <v>9</v>
      </c>
      <c r="J7" s="33">
        <v>10</v>
      </c>
      <c r="K7" s="33">
        <v>11</v>
      </c>
    </row>
    <row r="8" ht="43" customHeight="1" spans="1:11">
      <c r="A8" s="29"/>
      <c r="B8" s="20" t="s">
        <v>522</v>
      </c>
      <c r="C8" s="29"/>
      <c r="D8" s="29"/>
      <c r="E8" s="29"/>
      <c r="F8" s="29"/>
      <c r="G8" s="29"/>
      <c r="H8" s="22">
        <v>529600</v>
      </c>
      <c r="I8" s="22">
        <v>529600</v>
      </c>
      <c r="J8" s="22"/>
      <c r="K8" s="22"/>
    </row>
    <row r="9" ht="44" customHeight="1" spans="1:11">
      <c r="A9" s="20" t="s">
        <v>523</v>
      </c>
      <c r="B9" s="20" t="s">
        <v>522</v>
      </c>
      <c r="C9" s="20" t="s">
        <v>46</v>
      </c>
      <c r="D9" s="20" t="s">
        <v>75</v>
      </c>
      <c r="E9" s="20" t="s">
        <v>76</v>
      </c>
      <c r="F9" s="20" t="s">
        <v>191</v>
      </c>
      <c r="G9" s="20" t="s">
        <v>192</v>
      </c>
      <c r="H9" s="22">
        <v>486000</v>
      </c>
      <c r="I9" s="22">
        <v>486000</v>
      </c>
      <c r="J9" s="22"/>
      <c r="K9" s="22"/>
    </row>
    <row r="10" ht="51" customHeight="1" spans="1:11">
      <c r="A10" s="20" t="s">
        <v>523</v>
      </c>
      <c r="B10" s="20" t="s">
        <v>522</v>
      </c>
      <c r="C10" s="20" t="s">
        <v>46</v>
      </c>
      <c r="D10" s="20" t="s">
        <v>75</v>
      </c>
      <c r="E10" s="20" t="s">
        <v>76</v>
      </c>
      <c r="F10" s="20" t="s">
        <v>524</v>
      </c>
      <c r="G10" s="20" t="s">
        <v>525</v>
      </c>
      <c r="H10" s="22">
        <v>43600</v>
      </c>
      <c r="I10" s="22">
        <v>43600</v>
      </c>
      <c r="J10" s="22"/>
      <c r="K10" s="22"/>
    </row>
    <row r="11" ht="18.75" customHeight="1" spans="1:11">
      <c r="A11" s="30" t="s">
        <v>91</v>
      </c>
      <c r="B11" s="31"/>
      <c r="C11" s="31"/>
      <c r="D11" s="31"/>
      <c r="E11" s="31"/>
      <c r="F11" s="31"/>
      <c r="G11" s="32"/>
      <c r="H11" s="22">
        <v>529600</v>
      </c>
      <c r="I11" s="22">
        <v>529600</v>
      </c>
      <c r="J11" s="22"/>
      <c r="K11" s="22"/>
    </row>
  </sheetData>
  <mergeCells count="15">
    <mergeCell ref="A2:K2"/>
    <mergeCell ref="A3:G3"/>
    <mergeCell ref="I4:K4"/>
    <mergeCell ref="A11:G11"/>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3"/>
  <sheetViews>
    <sheetView showZeros="0" workbookViewId="0">
      <selection activeCell="A1" sqref="A1 A1 A1 A1 A1 A1 A1"/>
    </sheetView>
  </sheetViews>
  <sheetFormatPr defaultColWidth="9.14166666666667" defaultRowHeight="14.25" customHeight="1" outlineLevelCol="6"/>
  <cols>
    <col min="1" max="1" width="37.7416666666667" customWidth="1"/>
    <col min="2" max="2" width="28" customWidth="1"/>
    <col min="3" max="3" width="37.6" customWidth="1"/>
    <col min="4" max="4" width="17.0333333333333" customWidth="1"/>
    <col min="5" max="7" width="27.0333333333333" customWidth="1"/>
  </cols>
  <sheetData>
    <row r="1" ht="13.5" customHeight="1" spans="4:7">
      <c r="D1" s="1"/>
      <c r="G1" s="2" t="s">
        <v>526</v>
      </c>
    </row>
    <row r="2" ht="27.75" customHeight="1" spans="1:7">
      <c r="A2" s="3" t="s">
        <v>527</v>
      </c>
      <c r="B2" s="3"/>
      <c r="C2" s="3"/>
      <c r="D2" s="3"/>
      <c r="E2" s="3"/>
      <c r="F2" s="3"/>
      <c r="G2" s="3"/>
    </row>
    <row r="3" ht="13.5" customHeight="1" spans="1:7">
      <c r="A3" s="4" t="str">
        <f>"单位名称："&amp;"云南省急救中心"</f>
        <v>单位名称：云南省急救中心</v>
      </c>
      <c r="B3" s="5"/>
      <c r="C3" s="5"/>
      <c r="D3" s="5"/>
      <c r="E3" s="6"/>
      <c r="F3" s="6"/>
      <c r="G3" s="7" t="s">
        <v>116</v>
      </c>
    </row>
    <row r="4" ht="21.75" customHeight="1" spans="1:7">
      <c r="A4" s="8" t="s">
        <v>210</v>
      </c>
      <c r="B4" s="8" t="s">
        <v>209</v>
      </c>
      <c r="C4" s="8" t="s">
        <v>127</v>
      </c>
      <c r="D4" s="9" t="s">
        <v>528</v>
      </c>
      <c r="E4" s="10" t="s">
        <v>34</v>
      </c>
      <c r="F4" s="11"/>
      <c r="G4" s="12"/>
    </row>
    <row r="5" ht="21.75" customHeight="1" spans="1:7">
      <c r="A5" s="13"/>
      <c r="B5" s="13"/>
      <c r="C5" s="13"/>
      <c r="D5" s="14"/>
      <c r="E5" s="15" t="s">
        <v>529</v>
      </c>
      <c r="F5" s="9" t="s">
        <v>530</v>
      </c>
      <c r="G5" s="9" t="s">
        <v>531</v>
      </c>
    </row>
    <row r="6" ht="40.5" customHeight="1" spans="1:7">
      <c r="A6" s="16"/>
      <c r="B6" s="16"/>
      <c r="C6" s="16"/>
      <c r="D6" s="17"/>
      <c r="E6" s="18"/>
      <c r="F6" s="17" t="s">
        <v>33</v>
      </c>
      <c r="G6" s="17"/>
    </row>
    <row r="7" ht="15" customHeight="1" spans="1:7">
      <c r="A7" s="19">
        <v>1</v>
      </c>
      <c r="B7" s="19">
        <v>2</v>
      </c>
      <c r="C7" s="19">
        <v>3</v>
      </c>
      <c r="D7" s="19">
        <v>4</v>
      </c>
      <c r="E7" s="19">
        <v>5</v>
      </c>
      <c r="F7" s="19">
        <v>6</v>
      </c>
      <c r="G7" s="19">
        <v>7</v>
      </c>
    </row>
    <row r="8" ht="29.9" customHeight="1" spans="1:7">
      <c r="A8" s="20" t="s">
        <v>46</v>
      </c>
      <c r="B8" s="21"/>
      <c r="C8" s="21"/>
      <c r="D8" s="20"/>
      <c r="E8" s="22">
        <v>14432800</v>
      </c>
      <c r="F8" s="22">
        <v>14432800</v>
      </c>
      <c r="G8" s="22">
        <v>10000000</v>
      </c>
    </row>
    <row r="9" ht="29.9" customHeight="1" spans="1:7">
      <c r="A9" s="20"/>
      <c r="B9" s="20" t="s">
        <v>532</v>
      </c>
      <c r="C9" s="20" t="s">
        <v>234</v>
      </c>
      <c r="D9" s="20" t="s">
        <v>533</v>
      </c>
      <c r="E9" s="22">
        <v>4432800</v>
      </c>
      <c r="F9" s="22">
        <v>4432800</v>
      </c>
      <c r="G9" s="22"/>
    </row>
    <row r="10" ht="29.9" customHeight="1" spans="1:7">
      <c r="A10" s="23"/>
      <c r="B10" s="20" t="s">
        <v>534</v>
      </c>
      <c r="C10" s="20" t="s">
        <v>231</v>
      </c>
      <c r="D10" s="20" t="s">
        <v>533</v>
      </c>
      <c r="E10" s="22">
        <v>4039600</v>
      </c>
      <c r="F10" s="22">
        <v>4039600</v>
      </c>
      <c r="G10" s="22">
        <v>4039600</v>
      </c>
    </row>
    <row r="11" ht="29.9" customHeight="1" spans="1:7">
      <c r="A11" s="23"/>
      <c r="B11" s="20" t="s">
        <v>535</v>
      </c>
      <c r="C11" s="20" t="s">
        <v>222</v>
      </c>
      <c r="D11" s="20" t="s">
        <v>533</v>
      </c>
      <c r="E11" s="22">
        <v>72000</v>
      </c>
      <c r="F11" s="22">
        <v>72000</v>
      </c>
      <c r="G11" s="22">
        <v>72000</v>
      </c>
    </row>
    <row r="12" ht="29.9" customHeight="1" spans="1:7">
      <c r="A12" s="23"/>
      <c r="B12" s="20" t="s">
        <v>536</v>
      </c>
      <c r="C12" s="20" t="s">
        <v>227</v>
      </c>
      <c r="D12" s="20" t="s">
        <v>533</v>
      </c>
      <c r="E12" s="22">
        <v>5888400</v>
      </c>
      <c r="F12" s="22">
        <v>5888400</v>
      </c>
      <c r="G12" s="22">
        <v>5888400</v>
      </c>
    </row>
    <row r="13" ht="18.75" customHeight="1" spans="1:7">
      <c r="A13" s="24" t="s">
        <v>31</v>
      </c>
      <c r="B13" s="25" t="s">
        <v>537</v>
      </c>
      <c r="C13" s="25"/>
      <c r="D13" s="26"/>
      <c r="E13" s="22">
        <v>14432800</v>
      </c>
      <c r="F13" s="22">
        <v>14432800</v>
      </c>
      <c r="G13" s="22">
        <v>10000000</v>
      </c>
    </row>
  </sheetData>
  <mergeCells count="11">
    <mergeCell ref="A2:G2"/>
    <mergeCell ref="A3:D3"/>
    <mergeCell ref="E4:G4"/>
    <mergeCell ref="A13:D13"/>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马莉</cp:lastModifiedBy>
  <dcterms:created xsi:type="dcterms:W3CDTF">2025-02-08T01:01:00Z</dcterms:created>
  <dcterms:modified xsi:type="dcterms:W3CDTF">2025-02-11T03:38:57Z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85EA215CB8B44724A562E4A939C136C3_13</vt:lpwstr>
  </property>
  <property fmtid="{D5CDD505-2E9C-101B-9397-08002B2CF9AE}" pid="3" name="KSOProductBuildVer">
    <vt:lpwstr>2052-12.1.0.19302</vt:lpwstr>
  </property>
</Properties>
</file>