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600" windowHeight="10270" firstSheet="5" activeTab="8"/>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支出中期规划预算表12" sheetId="17" r:id="rId17"/>
  </sheets>
  <definedNames>
    <definedName name="_xlnm._FilterDatabase" localSheetId="10" hidden="1">部门政府采购预算表07!$A$8:$Q$51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<sst xmlns="http://schemas.openxmlformats.org/spreadsheetml/2006/main" count="1846" uniqueCount="602">
  <si>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</si>
  <si>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</si>
  <si>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</si>
  <si>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</si>
  <si>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</si>
  <si>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</si>
  <si>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</si>
  <si>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</si>
  <si>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</si>
  <si>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</si>
  <si>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</si>
  <si>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</si>
  <si>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</si>
  <si>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</si>
  <si>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</si>
  <si>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</si>
  <si>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</si>
  <si>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</si>
  <si>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</si>
  <si>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</si>
  <si>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</si>
  <si>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</si>
  <si>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</si>
  <si>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</si>
  <si>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</si>
  <si>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</si>
  <si>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</si>
  <si>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</si>
  <si>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</si>
  <si>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</si>
  <si>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</si>
  <si>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</si>
  <si>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</si>
  <si>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</si>
  <si>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</si>
  <si>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</si>
  <si>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</si>
  <si>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</si>
  <si>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</si>
  <si>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</si>
  <si>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</si>
  <si>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</si>
  <si>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非财政拨款结余</t>
  </si>
  <si>
    <t>事业收入</t>
  </si>
  <si>
    <t>131013</t>
  </si>
  <si>
    <t>云南省急救中心</t>
  </si>
  <si>
    <t>预算01-3表</t>
  </si>
  <si>
    <t>2026年部门支出预算表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</si>
  <si>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</si>
  <si>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</si>
  <si>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</si>
  <si>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</si>
  <si>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</si>
  <si>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</si>
  <si>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</si>
  <si>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</si>
  <si>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</si>
  <si>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</si>
  <si>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</si>
  <si>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</si>
  <si>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</si>
  <si>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</si>
  <si>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</si>
  <si>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</si>
  <si>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</si>
  <si>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</si>
  <si>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</si>
  <si>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</si>
  <si>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</si>
  <si>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</si>
  <si>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</si>
  <si>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</si>
  <si>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21004</t>
  </si>
  <si>
    <t>公共卫生</t>
  </si>
  <si>
    <t>2100405</t>
  </si>
  <si>
    <t>应急救治机构</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</si>
  <si>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</si>
  <si>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</si>
  <si>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</si>
  <si>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</si>
  <si>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</si>
  <si>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</si>
  <si>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</si>
  <si>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</si>
  <si>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</si>
  <si>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</si>
  <si>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</si>
  <si>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</si>
  <si>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</si>
  <si>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</si>
  <si>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合  计</t>
  </si>
  <si>
    <t>预算02-1表</t>
  </si>
  <si>
    <t>2026年财政拨款收支预算总表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</si>
  <si>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</si>
  <si>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</si>
  <si>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</si>
  <si>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</si>
  <si>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</si>
  <si>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</si>
  <si>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</si>
  <si>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</si>
  <si>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</si>
  <si>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</si>
  <si>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2026年一般公共预算支出预算表（按功能科目分类）</t>
  </si>
  <si>
    <t>部门预算支出功能分类科目</t>
  </si>
  <si>
    <t>人员经费</t>
  </si>
  <si>
    <t>公用经费</t>
  </si>
  <si>
    <t>1</t>
  </si>
  <si>
    <t>2</t>
  </si>
  <si>
    <t>3</t>
  </si>
  <si>
    <t>4</t>
  </si>
  <si>
    <t>5</t>
  </si>
  <si>
    <t>6</t>
  </si>
  <si>
    <t>预算03表</t>
  </si>
  <si>
    <t>2026年一般公共预算“三公”经费支出预算表</t>
  </si>
  <si>
    <t>单位：元</t>
  </si>
  <si>
    <t>“三公”经费合计</t>
  </si>
  <si>
    <t>因公出国（境）费</t>
  </si>
  <si>
    <t>公务用车购置及运行费</t>
  </si>
  <si>
    <t>公务接待费</t>
  </si>
  <si>
    <t>公务用车购置费</t>
  </si>
  <si>
    <t>公务用车运行费</t>
  </si>
  <si>
    <t>预算04表</t>
  </si>
  <si>
    <t>2026年部门基本支出预算表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</si>
  <si>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</si>
  <si>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</si>
  <si>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</si>
  <si>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</si>
  <si>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</si>
  <si>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</si>
  <si>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</si>
  <si>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</si>
  <si>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</si>
  <si>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</si>
  <si>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</si>
  <si>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</si>
  <si>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</si>
  <si>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</si>
  <si>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</si>
  <si>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530000210000000028394</t>
  </si>
  <si>
    <t>事业人员支出工资</t>
  </si>
  <si>
    <t>30101</t>
  </si>
  <si>
    <t>基本工资</t>
  </si>
  <si>
    <t>30102</t>
  </si>
  <si>
    <t>津贴补贴</t>
  </si>
  <si>
    <t>30103</t>
  </si>
  <si>
    <t>奖金</t>
  </si>
  <si>
    <t>30107</t>
  </si>
  <si>
    <t>绩效工资</t>
  </si>
  <si>
    <t>530000210000000028395</t>
  </si>
  <si>
    <t>社会保障缴费</t>
  </si>
  <si>
    <t>30108</t>
  </si>
  <si>
    <t>机关事业单位基本养老保险缴费</t>
  </si>
  <si>
    <t>30112</t>
  </si>
  <si>
    <t>其他社会保障缴费</t>
  </si>
  <si>
    <t>30110</t>
  </si>
  <si>
    <t>职工基本医疗保险缴费</t>
  </si>
  <si>
    <t>30111</t>
  </si>
  <si>
    <t>公务员医疗补助缴费</t>
  </si>
  <si>
    <t>530000210000000028397</t>
  </si>
  <si>
    <t>30113</t>
  </si>
  <si>
    <t>530000210000000028400</t>
  </si>
  <si>
    <t>公车购置及运维费</t>
  </si>
  <si>
    <t>30231</t>
  </si>
  <si>
    <t>公务用车运行维护费</t>
  </si>
  <si>
    <t>530000210000000028402</t>
  </si>
  <si>
    <t>30217</t>
  </si>
  <si>
    <t>530000210000000028404</t>
  </si>
  <si>
    <t>工会经费</t>
  </si>
  <si>
    <t>30228</t>
  </si>
  <si>
    <t>530000210000000028405</t>
  </si>
  <si>
    <t>一般公用经费</t>
  </si>
  <si>
    <t>30299</t>
  </si>
  <si>
    <t>其他商品和服务支出</t>
  </si>
  <si>
    <t>30201</t>
  </si>
  <si>
    <t>办公费</t>
  </si>
  <si>
    <t>30202</t>
  </si>
  <si>
    <t>印刷费</t>
  </si>
  <si>
    <t>30204</t>
  </si>
  <si>
    <t>手续费</t>
  </si>
  <si>
    <t>30205</t>
  </si>
  <si>
    <t>水费</t>
  </si>
  <si>
    <t>30206</t>
  </si>
  <si>
    <t>电费</t>
  </si>
  <si>
    <t>30207</t>
  </si>
  <si>
    <t>邮电费</t>
  </si>
  <si>
    <t>30211</t>
  </si>
  <si>
    <t>差旅费</t>
  </si>
  <si>
    <t>30213</t>
  </si>
  <si>
    <t>维修（护）费</t>
  </si>
  <si>
    <t>30216</t>
  </si>
  <si>
    <t>培训费</t>
  </si>
  <si>
    <t>30218</t>
  </si>
  <si>
    <t>专用材料费</t>
  </si>
  <si>
    <t>30226</t>
  </si>
  <si>
    <t>劳务费</t>
  </si>
  <si>
    <t>30227</t>
  </si>
  <si>
    <t>委托业务费</t>
  </si>
  <si>
    <t>30239</t>
  </si>
  <si>
    <t>其他交通费用</t>
  </si>
  <si>
    <t>30240</t>
  </si>
  <si>
    <t>税金及附加费用</t>
  </si>
  <si>
    <t>31002</t>
  </si>
  <si>
    <t>办公设备购置</t>
  </si>
  <si>
    <t>预算05-1表</t>
  </si>
  <si>
    <t>2026年部门项目支出预算表</t>
  </si>
  <si>
    <t>项目分类</t>
  </si>
  <si>
    <t>项目单位</t>
  </si>
  <si>
    <t>本年拨款</t>
  </si>
  <si>
    <t>其中：本次下达</t>
  </si>
  <si>
    <t>其他人员支出</t>
  </si>
  <si>
    <t>民生类</t>
  </si>
  <si>
    <t>530000231100001106899</t>
  </si>
  <si>
    <t>30199</t>
  </si>
  <si>
    <t>其他工资福利支出</t>
  </si>
  <si>
    <t>省急救中心应急医疗救援能力建设专项资金</t>
  </si>
  <si>
    <t>事业发展类</t>
  </si>
  <si>
    <t>530000200000000009190</t>
  </si>
  <si>
    <t>31003</t>
  </si>
  <si>
    <t>专用设备购置</t>
  </si>
  <si>
    <t>31022</t>
  </si>
  <si>
    <t>无形资产购置</t>
  </si>
  <si>
    <t>医疗卫生能力提升补助资金</t>
  </si>
  <si>
    <t>530000251100004436889</t>
  </si>
  <si>
    <t>云南省医疗卫生应急备灾救灾中心配套设施建设项目资金</t>
  </si>
  <si>
    <t>530000261100005168262</t>
  </si>
  <si>
    <t>31099</t>
  </si>
  <si>
    <t>其他资本性支出</t>
  </si>
  <si>
    <t>云南省医疗卫生应急备灾救灾中心运行经费</t>
  </si>
  <si>
    <t>其他运转类</t>
  </si>
  <si>
    <t>530000251100003275228</t>
  </si>
  <si>
    <t>30209</t>
  </si>
  <si>
    <t>物业管理费</t>
  </si>
  <si>
    <t>政务信息化运维服务项目补助资金</t>
  </si>
  <si>
    <t>专业信息系统运行维护费</t>
  </si>
  <si>
    <t>530000251100003278309</t>
  </si>
  <si>
    <t>30214</t>
  </si>
  <si>
    <t>租赁费</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</si>
  <si>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</si>
  <si>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</si>
  <si>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</si>
  <si>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</si>
  <si>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</si>
  <si>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</si>
  <si>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</si>
  <si>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</si>
  <si>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</si>
  <si>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</si>
  <si>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</si>
  <si>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</si>
  <si>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做好2026年本中心劳派人员、公用经费保障，按规定落实劳派人员各项待遇，支持中心院前急救工作部门正常运转。</t>
  </si>
  <si>
    <t>产出指标</t>
  </si>
  <si>
    <t>数量指标</t>
  </si>
  <si>
    <t>劳务派遣人员工资福利发放人数</t>
  </si>
  <si>
    <t>&gt;=</t>
  </si>
  <si>
    <t>79</t>
  </si>
  <si>
    <t>人</t>
  </si>
  <si>
    <t>定量指标</t>
  </si>
  <si>
    <t>反映部门（单位）实际发放事业编制人员数量。工资福利包括：事业人员工资、社会保险、住房公积金、职业年金等。</t>
  </si>
  <si>
    <t>质量指标</t>
  </si>
  <si>
    <t>按月发放劳务派遣人员工资福利</t>
  </si>
  <si>
    <t>=</t>
  </si>
  <si>
    <t>12</t>
  </si>
  <si>
    <t>月</t>
  </si>
  <si>
    <t>反映按月发放劳务派遣人员工资福利情况。</t>
  </si>
  <si>
    <t>效益指标</t>
  </si>
  <si>
    <t>社会效益</t>
  </si>
  <si>
    <t>部门运转</t>
  </si>
  <si>
    <t>正常运转</t>
  </si>
  <si>
    <t>定性指标</t>
  </si>
  <si>
    <t>反映部门（单位）运转情况。</t>
  </si>
  <si>
    <t>满意度指标</t>
  </si>
  <si>
    <t>服务对象满意度</t>
  </si>
  <si>
    <t>社会公众满意度</t>
  </si>
  <si>
    <t>90</t>
  </si>
  <si>
    <t>%</t>
  </si>
  <si>
    <t>反映社会公众对部门（单位）履职情况的满意程度。</t>
  </si>
  <si>
    <t>成本指标</t>
  </si>
  <si>
    <t>社会成本指标</t>
  </si>
  <si>
    <t>院前急救能力提升</t>
  </si>
  <si>
    <t>&gt;</t>
  </si>
  <si>
    <t>上一年</t>
  </si>
  <si>
    <t>反映院前急救能力提升情况。</t>
  </si>
  <si>
    <t>1.支付云南省急救中心急救知识与技能学习系统运维服务费11.8万元。全年完成云服务器、网络设备、存储硬件等基础设施巡检≥12 次；证书审核自动化率提升至 90%；系统可用性：全年可用率≥99.9%，计划外停机时间≤1小时；系统稳定支撑年均≥5 万学员培训需求，在高并发场景下（如单日超 2000 人访问），仍能保持流畅响应，保障培训报名、证书发放等业务零中断，为急救人才培养提供持续稳定的信息化环境；面向用户、学员群体开展满意度调查，综合满意度≥95%；
2.支付云南省急救中心院前急救医保结算管理系统一年运维服务费3.4万元，支付云南省急救中心院前急救医保结算管理系统升级改造费用0.2万元。通过加强安全防护措施，提高平台抵御网络攻击和数据泄露的能力，安全事件的数量年降低率不低于50%；系统故障恢复时间不超过2小时;通过不断提升平台服务质量和用户体验，力求增加公众对医疗信息服务的满意度，从而提升用户满意度95%以上；
3.支付云南省急救中心“120”报警电话定位服务中软件系统软硬件运维费4万元，支付云南省急救中心“120”报警电话定位服务中数据处理运营服务费36万元。定位成功的数据中，平均定位时长控制在10秒以内；综合报警定位成功率（不含固定电话）不低于85%；平均急救调派时间≤3分钟；平均急救到达时间≤15分钟；院前急救能力和服务水平相比上一年提升；短信回访平均急救服务满意度≥95%。
4.专网租用：急救专网汇聚中心至天翼云1G数据专线1条、急救专网汇聚中心至专属云1G数据专线2条、调度云平台VPDN应用300M链路（急救专网汇聚中心至VPDN平台）1条、各州市急救专网汇聚点至州市急救中心100M链路15条、省急救中心200M互联网专线2条、省急救中心至州（市）急救中心调度200M链路15条、急救视频会议专网链接各急救中心10M链路16条、省急救中心120语音中继（30B+D）2条。
5.租用全省急救云平台及指挥调度业务系统所需云资源，并提供运行和维护保障服务，保障全省急救调度云平台、指挥调度业务信息系统持续安全、稳定运行，保证全省院前急救业务正常开展。</t>
  </si>
  <si>
    <t>证书审核自动化率</t>
  </si>
  <si>
    <t>指标值=证书自动化审核数量/证书审核总量</t>
  </si>
  <si>
    <t>安全事件年降低率</t>
  </si>
  <si>
    <t>50</t>
  </si>
  <si>
    <t>反映院前急救医保结算管理系统安全事件的数量年降低率。</t>
  </si>
  <si>
    <t>基础设施巡检</t>
  </si>
  <si>
    <t>次</t>
  </si>
  <si>
    <t>急救知识与技能学习系统全年完成云服务器、网络设备、存储硬件等基础设施巡检次数。</t>
  </si>
  <si>
    <t>综合报警定位成功率</t>
  </si>
  <si>
    <t>85</t>
  </si>
  <si>
    <t>反映综合报警定位成功率（不含固定电话）。</t>
  </si>
  <si>
    <t>系统全年可用率</t>
  </si>
  <si>
    <t>99.9</t>
  </si>
  <si>
    <t>反映急救知识与技能学习系统全年可用率。</t>
  </si>
  <si>
    <t>计划外停机时间</t>
  </si>
  <si>
    <t>&lt;=</t>
  </si>
  <si>
    <t>1.0</t>
  </si>
  <si>
    <t>小时</t>
  </si>
  <si>
    <t>反映急救知识与技能学习系统计划外停机时间。</t>
  </si>
  <si>
    <t>时效指标</t>
  </si>
  <si>
    <t>平均定位时长</t>
  </si>
  <si>
    <t>10</t>
  </si>
  <si>
    <t>秒</t>
  </si>
  <si>
    <t>反映定位成功的数据中，平均定位时长。</t>
  </si>
  <si>
    <t>平均急救调派时间</t>
  </si>
  <si>
    <t>分钟</t>
  </si>
  <si>
    <t>反映调派急救车组平均所需时间。</t>
  </si>
  <si>
    <t>平均急救到达时间</t>
  </si>
  <si>
    <t>15</t>
  </si>
  <si>
    <t>反映急救车组到达现场平均所需时间。</t>
  </si>
  <si>
    <t>系统故障恢复时间</t>
  </si>
  <si>
    <t>院前急救医保结算管理系统系统故障恢复时间。</t>
  </si>
  <si>
    <t>平均10秒内接听率</t>
  </si>
  <si>
    <t>95</t>
  </si>
  <si>
    <t>反映受理“120”电话时效，平均10秒内接听率=10秒内接听电话数/全年接听电话总数</t>
  </si>
  <si>
    <t>平均急救响应时间（城市地区）</t>
  </si>
  <si>
    <t>反映城市地区日常院前急救从接听电话到救护车到达现场平均用时。</t>
  </si>
  <si>
    <t>年均可满足培训需求量</t>
  </si>
  <si>
    <t>50000</t>
  </si>
  <si>
    <t>反映急救知识与技能学习系统年均可支撑的学员培训数量。</t>
  </si>
  <si>
    <t>院前急救能力和服务水平</t>
  </si>
  <si>
    <t>反映120报警电话定位系统对院前急救能力和服务水平得提升情况。</t>
  </si>
  <si>
    <t>昆明市院前急救出诊量</t>
  </si>
  <si>
    <t>万人次/年</t>
  </si>
  <si>
    <t>反映昆明市院前急救出诊量。</t>
  </si>
  <si>
    <t>全省院前急救出诊量</t>
  </si>
  <si>
    <t>42</t>
  </si>
  <si>
    <t>反映全省院前急救出诊量。</t>
  </si>
  <si>
    <t>患者满意度</t>
  </si>
  <si>
    <t>患者对急救服务的满意度调查。</t>
  </si>
  <si>
    <t>（一）提升云南应对突发事件整体救援指挥能力
突发事件应急处置，是基本公共服务和城市安全运行保障的重要内容。将突发事件应对纳入政府城市经济和社会发展规划，持续保障应急工作投入，保障处突能力与区域经济社会发展安全需要相适应，把自然灾害对社会和人民生命安全的伤害降到最低水平。通过建设全省统一指挥、调度平台，加强全省各级医疗卫生机构资源整合，有效发挥全省应对突发事件整体救援力量，最大限度拯救人民群众生命，减少财产损失，保障社会和谐稳定。。
（二）加强培训，提高救援人员专业技术水平
应急救援队伍在满足人民群众日常医疗急救需求，应对SARS、禽流感等疫情和数次严重地震灾害方面，发挥了不可替代的作用。我省是灾害事故多发的省，地震、洪涝、火灾频发，交通事故死亡人数较多。同时，人民群众的日常医疗需求也给院前医疗急救提出了更高的标准和要求。但近年来院前医疗急救发生的一些事件，反映出我省院前医疗急救无论在硬件、软件还是管理方面均与人民群众的需求存在差距，严重影响、制约了日常医疗急救和应对突发事件能力。通过发挥云南省医疗卫生应急备灾救灾训练基地作用，强化应急救援队伍日常医疗急救、应对突发事件的专业培训，提高我省应急救援队伍的技术水平和救援能力。
（三）进一步提升全民自救互救能力
通过培训基地建设，充分发挥省紧急医学救援公众示训基地作用，打造集教育、培训、知识普及和实操体验于一体的便捷、高效的应急救护培训基地，提高公众急救意识、普及自救互救知识、推广急救技能，让急救知识和技能触手可及，提升全民自救互救能力。</t>
  </si>
  <si>
    <t>完成应急指挥部建设</t>
  </si>
  <si>
    <t>项</t>
  </si>
  <si>
    <t>反映应急指挥部建设建设完成情况。</t>
  </si>
  <si>
    <t>完成培训基地建设</t>
  </si>
  <si>
    <t>反映培训基地建设完成情况。</t>
  </si>
  <si>
    <t>完成应急备灾救灾后勤保障设施</t>
  </si>
  <si>
    <t xml:space="preserve">反映云南省医疗卫生应急备灾救灾后勤保障设施完成情况。
</t>
  </si>
  <si>
    <t>医疗救援应急设备购置完成率</t>
  </si>
  <si>
    <t>99</t>
  </si>
  <si>
    <t xml:space="preserve">反映医疗救援应急设备购置完成情况。
</t>
  </si>
  <si>
    <t>项目验收合格率</t>
  </si>
  <si>
    <t xml:space="preserve">反映项目验收情况。
</t>
  </si>
  <si>
    <t>应急备灾救灾中心运行情况</t>
  </si>
  <si>
    <t>反映应急备灾救灾中心运行情况。</t>
  </si>
  <si>
    <t xml:space="preserve">反映社会公众满意度情况。
</t>
  </si>
  <si>
    <t>1.提升省急救中心指挥调度能力及院前急救服务水平。通过项目实施，年呼救受理量达到22万次以上，院前急救心肺复苏成功率达到3%以上，日常急救调度派出时间小于3分钟，服务对象满意度达到90%以上。持续保障院前医疗急救事业发展投入，保障院前医疗急救事业与区域经济社会发展和市民需要相适应。为保障突发事件工作正常开展，需添置和更新一批应急物资装备，购买转运呼吸机3台，复苏机3台，制氧机1台，冰毯降温仪1台，集成输液泵7台，电动吸痰器8台。
2.加强培训，提高院前急救人员专业技术水平。通过日常医疗急救、应对突发事件和航空医疗救援培训，提高我省院前医疗急救人员的技术水平和服务能力。
3.完善院前急救医疗质量控制中心建设。强化院前医疗急救质控，充分发挥好省级院前医疗质量控制中心的作用，加强各级院前急救机构的管理，保障院前急救医疗安全，提高院前救治水平，规范全省院前急救建设。举办院前医疗质量控制培训班2期，组织院前急救质控工作人员参加全国质量控制相关学习，分6组每组3人到部分州市进行质控工作督导
4.进一步提高卫生应急处置和干部保健能力。卫生应急装备、物资等得到补充完善，强化卫生应急队伍培训、应急演练，进一步加强云南省急救中心处置各类突发事件的紧急医学救援能力和干部保健能力，不断提高突发事件的现场处置能力和处置水平，突发事件响应卫生应急处置及时率达到100%，最大限度拯救民众生命、减少财产损失，保障社会和谐稳定。
5.做好指令性现场医疗服务保障工作，使2026年指令性任务的医疗保障完成率达到100%。
6.做好疾病应急救助基金办公室工作。举办全省疾病应急救助工作培训班2期，组织好全省疾病应急救助基金申报审核工作，分6组每组2人到部分州市进行疾病应急救助工作督导。
7.做好院前急救宣传工作。</t>
  </si>
  <si>
    <t>举办培训班期数</t>
  </si>
  <si>
    <t>期</t>
  </si>
  <si>
    <t>举办疾病应急救助工作培训班2期情况，举办全省院前医疗质量控制培训班2期。</t>
  </si>
  <si>
    <t>院前急救质量控制调研分组数</t>
  </si>
  <si>
    <t>组</t>
  </si>
  <si>
    <t>反映年度工作安排，组织相关人员分6组对16个州市及直管县部分地区开展院前质控工作调研情况。</t>
  </si>
  <si>
    <t>设备购置完成率</t>
  </si>
  <si>
    <t>购买急救培训设备57个，医疗设备23台。</t>
  </si>
  <si>
    <t>指令性任务的医疗保障完成率</t>
  </si>
  <si>
    <t>100</t>
  </si>
  <si>
    <t>反映指令性任务的医疗保障完成情况。</t>
  </si>
  <si>
    <t>院前急救心肺复苏成功率</t>
  </si>
  <si>
    <t>反映对院前急救病人进行心肺复苏成功处置情况。</t>
  </si>
  <si>
    <t>日常急救调度派出时间及时性</t>
  </si>
  <si>
    <t>反映日常急救调度响应时间情况。</t>
  </si>
  <si>
    <t>突发事件响应卫生应急处置及时率</t>
  </si>
  <si>
    <t>反映突发事件响应卫生应急处置情况。</t>
  </si>
  <si>
    <t>昆明市年呼救受理量</t>
  </si>
  <si>
    <t>220000</t>
  </si>
  <si>
    <t>反映指挥调度以及院前急救服务能力。</t>
  </si>
  <si>
    <t>不断提高日常院前急救水平和有效应对、处置突发事件的能力，将中心建成反应灵敏、运转协调、持续发展的省级医疗救治体系。</t>
  </si>
  <si>
    <t xml:space="preserve">1.支付云南省医疗卫生应急备灾救灾中心2026年物业管理费、维修费、水电费，一楼库房改造费用。保证云南省医疗卫生应急备灾救灾中心秩序稳定，保洁服务质量达标，绿化养护服务达标，设备设施正常运行，会议服务顺畅；
2.为云南省医疗卫生应急备灾救灾中心机房的95台服务器、7套存储设备、116台网络及安全设备，以及配套的模块化机房设施提供电力。通过本项目为平台设备设施电力供应提供保障，将有力支撑云南省卫生健康信息互通共享平台落地及投入使用；
3.2026年通过举办云南省院前急救医务人员和公众人员培训，提高我省院前急救医务人员的能力水平，整合各级医疗应急救援资源，不断提高我省医疗卫生应急防灾救灾能力，提升应对自然灾害、突发事件医疗卫生指挥协调和紧急救援及抗御能力和公众自救能力。
</t>
  </si>
  <si>
    <t>绿化养护面积</t>
  </si>
  <si>
    <t>11000</t>
  </si>
  <si>
    <t>平方米</t>
  </si>
  <si>
    <t>反映保障云南省医疗卫生应急备灾救灾中心实际绿化养护面积。</t>
  </si>
  <si>
    <t>平均每天清洁次数</t>
  </si>
  <si>
    <t>建筑物内部公共部位卫生保洁服务次数和室外硬地清洁服务次数。</t>
  </si>
  <si>
    <t>保安平均每天执勤时间</t>
  </si>
  <si>
    <t>24</t>
  </si>
  <si>
    <t>双向出入门禁三道、2个监控室24小时双人双岗及全部物业区域的24小时秩序维护服务。</t>
  </si>
  <si>
    <t>公众急救技能培训</t>
  </si>
  <si>
    <t>55</t>
  </si>
  <si>
    <t>反映开展公众急救技能培训期数。</t>
  </si>
  <si>
    <t>公众急救技能培训人数</t>
  </si>
  <si>
    <t>2000</t>
  </si>
  <si>
    <t>反映公众急救技能培训人数。</t>
  </si>
  <si>
    <t>服务质量</t>
  </si>
  <si>
    <t>分</t>
  </si>
  <si>
    <t>反映物业公司服务质量。</t>
  </si>
  <si>
    <t>绿电使用占比</t>
  </si>
  <si>
    <t xml:space="preserve">此指标反应的是使用绿电的占比
</t>
  </si>
  <si>
    <t>急救技能培训合格率</t>
  </si>
  <si>
    <t>反映参加急救技能培训的专业人员和公众人员合格率。</t>
  </si>
  <si>
    <t>应急备灾救灾中心运转</t>
  </si>
  <si>
    <t>反映云南省医疗卫生应急备灾救灾中心正常运转情况。</t>
  </si>
  <si>
    <t>为平台提供电力保障时间</t>
  </si>
  <si>
    <t>该指标反应的是机房用电经费保障的月数</t>
  </si>
  <si>
    <t>机房用电异常事故</t>
  </si>
  <si>
    <t>0</t>
  </si>
  <si>
    <t>该指标反映保障机房设备设施稳定运行情况，导致社会成本增加的机房用电异常事故数量</t>
  </si>
  <si>
    <t>公众急救技能</t>
  </si>
  <si>
    <t>2025年</t>
  </si>
  <si>
    <t>反映公众急救技能提升情况</t>
  </si>
  <si>
    <t>单位人员满意度</t>
  </si>
  <si>
    <t>反映部门（单位）人员对公用经费保障的满意程度。</t>
  </si>
  <si>
    <t>受训人员满意度</t>
  </si>
  <si>
    <t>加强培训，提高公众对急救知识的认知程度，提升院前急救人员专业技术水平。</t>
  </si>
  <si>
    <t>物业保障能力提升</t>
  </si>
  <si>
    <t>反映救灾备灾中心大楼物业保障能力提升情况。</t>
  </si>
  <si>
    <t>预算06表</t>
  </si>
  <si>
    <t>2026年政府性基金预算支出预算表</t>
  </si>
  <si>
    <t>政府性基金预算支出</t>
  </si>
  <si>
    <t>注：云南省急救中心不涉及政府性基金预算支出预算表。</t>
  </si>
  <si>
    <t>预算07表</t>
  </si>
  <si>
    <t>2026年部门政府采购预算表</t>
  </si>
  <si>
    <t>预算项目</t>
  </si>
  <si>
    <t>采购项目</t>
  </si>
  <si>
    <t>采购品目</t>
  </si>
  <si>
    <t>计量
单位</t>
  </si>
  <si>
    <t>数量</t>
  </si>
  <si>
    <t>面向中小企业预留资金</t>
  </si>
  <si>
    <t>政府性
基金</t>
  </si>
  <si>
    <t>国有资本经营收益</t>
  </si>
  <si>
    <t>财政专户管理的收入</t>
  </si>
  <si>
    <t>单位自筹</t>
  </si>
  <si>
    <t>保密室用空调</t>
  </si>
  <si>
    <t>A02029900 其他办公设备</t>
  </si>
  <si>
    <t>台</t>
  </si>
  <si>
    <t>购买院前急救医疗设备一批</t>
  </si>
  <si>
    <t>A02329900 其他医疗设备</t>
  </si>
  <si>
    <t>批</t>
  </si>
  <si>
    <t>公务用车保险费</t>
  </si>
  <si>
    <t>C18040000 保险服务</t>
  </si>
  <si>
    <t>公务用车加油费</t>
  </si>
  <si>
    <t>C23120302 车辆加油、添加燃料服务</t>
  </si>
  <si>
    <t>公务用车维修费</t>
  </si>
  <si>
    <t>C23120300 车辆维修和保养服务</t>
  </si>
  <si>
    <t>打印机</t>
  </si>
  <si>
    <t>A02021003 A4黑白打印机</t>
  </si>
  <si>
    <t>办公椅</t>
  </si>
  <si>
    <t>A05010301 办公椅</t>
  </si>
  <si>
    <t>把</t>
  </si>
  <si>
    <t>椅子</t>
  </si>
  <si>
    <t>A4打印纸</t>
  </si>
  <si>
    <t>A05040000 办公用品</t>
  </si>
  <si>
    <t>便携式计算机</t>
  </si>
  <si>
    <t>A02010108 便携式计算机</t>
  </si>
  <si>
    <t>打印传真一体机</t>
  </si>
  <si>
    <t>A02021000 打印机</t>
  </si>
  <si>
    <t>衣柜</t>
  </si>
  <si>
    <t>A05010503 更衣柜</t>
  </si>
  <si>
    <t>个</t>
  </si>
  <si>
    <t>办公条桌</t>
  </si>
  <si>
    <t>A05000000 家具和用具</t>
  </si>
  <si>
    <t>张</t>
  </si>
  <si>
    <t>办公桌</t>
  </si>
  <si>
    <t>沙发</t>
  </si>
  <si>
    <t>铁皮文件柜</t>
  </si>
  <si>
    <t>文件柜</t>
  </si>
  <si>
    <t>电脑桌</t>
  </si>
  <si>
    <t>A05010299 其他台、桌类</t>
  </si>
  <si>
    <t>条凳</t>
  </si>
  <si>
    <t>A05010399 其他椅凳类</t>
  </si>
  <si>
    <t>条</t>
  </si>
  <si>
    <t>碎纸机</t>
  </si>
  <si>
    <t>A02021301 碎纸机</t>
  </si>
  <si>
    <t>台式电脑</t>
  </si>
  <si>
    <t>A02010105 台式计算机</t>
  </si>
  <si>
    <t>办公软件和杀毒软件</t>
  </si>
  <si>
    <t>A08000000 无形资产</t>
  </si>
  <si>
    <t>套</t>
  </si>
  <si>
    <t>担架员服务</t>
  </si>
  <si>
    <t>C04000000 医疗卫生服务</t>
  </si>
  <si>
    <t>监控储存硬盘</t>
  </si>
  <si>
    <t>A02010507 网络存储设备</t>
  </si>
  <si>
    <t>块</t>
  </si>
  <si>
    <t>云南省医疗卫生应急备灾救灾中心物业管理费</t>
  </si>
  <si>
    <t>C21040001 物业管理服务</t>
  </si>
  <si>
    <t>云南省急救中心全省急救云平台及指挥调度系统网络线路租用</t>
  </si>
  <si>
    <t>C16000000 信息技术服务</t>
  </si>
  <si>
    <t>云南省急救中心全省急救云平台及指挥调度系统云资源租用</t>
  </si>
  <si>
    <t>培训基地建设项目信息发布建设</t>
  </si>
  <si>
    <t>A02021103 LED显示屏</t>
  </si>
  <si>
    <t>交换机</t>
  </si>
  <si>
    <t>A02010503 存储用光纤交换机</t>
  </si>
  <si>
    <t>餐厅、会商室家具用具等物资采购项目</t>
  </si>
  <si>
    <t>培训基地建设项目办公家具</t>
  </si>
  <si>
    <t>应急指挥部值班用房办公家具添置项目</t>
  </si>
  <si>
    <t>应急指挥部值守用房配套设施添置项目</t>
  </si>
  <si>
    <t>培训基地建设项目培训室及AR室空调</t>
  </si>
  <si>
    <t>A02061804 空调机</t>
  </si>
  <si>
    <t>突发事件应急救援设备采购项目</t>
  </si>
  <si>
    <t>A02080000 通信设备</t>
  </si>
  <si>
    <t>培训基地建设项目基础装修装饰部分</t>
  </si>
  <si>
    <t>B07000000 装修工程</t>
  </si>
  <si>
    <t>培训基地建设项目信息化设备部分</t>
  </si>
  <si>
    <t>预算08表</t>
  </si>
  <si>
    <t>2026年部门政府购买服务预算表</t>
  </si>
  <si>
    <t>政府购买服务项目</t>
  </si>
  <si>
    <t>政府购买服务目录</t>
  </si>
  <si>
    <t>注：云南省急救中心不涉及部门政府购买服务预算表。</t>
  </si>
  <si>
    <t>预算09-1表</t>
  </si>
  <si>
    <t>2026年省对下转移支付预算表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</si>
  <si>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</si>
  <si>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</si>
  <si>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</si>
  <si>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</si>
  <si>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</si>
  <si>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</si>
  <si>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</si>
  <si>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</si>
  <si>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</si>
  <si>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</si>
  <si>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</si>
  <si>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</si>
  <si>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</si>
  <si>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</si>
  <si>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</si>
  <si>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</si>
  <si>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</si>
  <si>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</si>
  <si>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</si>
  <si>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</si>
  <si>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</si>
  <si>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</si>
  <si>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未分配到地区数</t>
  </si>
  <si>
    <t>注：云南省急救中心不涉及省对下转移支付预算表。</t>
  </si>
  <si>
    <t>预算09-2表</t>
  </si>
  <si>
    <t>2026年省对下转移支付绩效目标表</t>
  </si>
  <si>
    <t>注：云南省急救中心不涉及省对下转移支付绩效目标表。</t>
  </si>
  <si>
    <t>预算10表</t>
  </si>
  <si>
    <t>2026年新增资产配置表</t>
  </si>
  <si>
    <t>资产类别</t>
  </si>
  <si>
    <t>资产分类代码.名称</t>
  </si>
  <si>
    <t>资产名称</t>
  </si>
  <si>
    <t>计量单位</t>
  </si>
  <si>
    <t>财政部门批复数（元）</t>
  </si>
  <si>
    <t>单价</t>
  </si>
  <si>
    <t>金额</t>
  </si>
  <si>
    <t>7</t>
  </si>
  <si>
    <t>8</t>
  </si>
  <si>
    <t>设备</t>
  </si>
  <si>
    <t>A02010301 防火墙</t>
  </si>
  <si>
    <t>防火墙</t>
  </si>
  <si>
    <t>A02020502 通用照相机</t>
  </si>
  <si>
    <t>照相机</t>
  </si>
  <si>
    <t>A02021004 A4彩色打印机</t>
  </si>
  <si>
    <t>空调</t>
  </si>
  <si>
    <t>A02071300 卫星定位导航设备</t>
  </si>
  <si>
    <t>安克T5北斗定位车载信息系统终端</t>
  </si>
  <si>
    <t>A02091107 视频监控设备</t>
  </si>
  <si>
    <t>监控存储录像机</t>
  </si>
  <si>
    <t>摄像头</t>
  </si>
  <si>
    <t>A02091206 话筒设备</t>
  </si>
  <si>
    <t>手持话筒</t>
  </si>
  <si>
    <t>无线话筒</t>
  </si>
  <si>
    <t>A02322500 急救和生命支持设备</t>
  </si>
  <si>
    <t>电动吸痰器</t>
  </si>
  <si>
    <t>复苏机</t>
  </si>
  <si>
    <t>呼吸机</t>
  </si>
  <si>
    <t>集成输液泵</t>
  </si>
  <si>
    <t>制氧机</t>
  </si>
  <si>
    <t>冰毯降温仪</t>
  </si>
  <si>
    <t>家具和用品</t>
  </si>
  <si>
    <t>A05010201 办公桌</t>
  </si>
  <si>
    <t>A05010499 其他沙发类</t>
  </si>
  <si>
    <t>A05010599 其他柜类</t>
  </si>
  <si>
    <t>病案室接待来访人员柜台</t>
  </si>
  <si>
    <t>四门冻柜</t>
  </si>
  <si>
    <t>消毒柜</t>
  </si>
  <si>
    <t>A05019900 其他家具</t>
  </si>
  <si>
    <t>冷藏操作台</t>
  </si>
  <si>
    <t>无形资产</t>
  </si>
  <si>
    <t>A08060303 应用软件</t>
  </si>
  <si>
    <t>云南省急救中心院前急救医保结算管理系统</t>
  </si>
  <si>
    <t>中心正版化软件</t>
  </si>
  <si>
    <t>专业软件</t>
  </si>
  <si>
    <t>注：涉及土地使用权、房屋、公务用车购置，按照现行相关管理制度规定报批，以职能部门审批意见为准。</t>
  </si>
  <si>
    <t>预算11表</t>
  </si>
  <si>
    <t>2026年中央转移支付补助项目支出预算表</t>
  </si>
  <si>
    <t>上级补助</t>
  </si>
  <si>
    <t>2026年基本公共卫生服务项目中央补助结算资金</t>
  </si>
  <si>
    <t>2100408</t>
  </si>
  <si>
    <t>基本公共卫生服务</t>
  </si>
  <si>
    <t>2026年医疗服务与保障能力提升（卫生健康人才培养）中央补助资金</t>
  </si>
  <si>
    <t>专项业务类</t>
  </si>
  <si>
    <t>30305</t>
  </si>
  <si>
    <t>生活补助</t>
  </si>
  <si>
    <t>预算12表</t>
  </si>
  <si>
    <t>2026年部门项目支出中期规划预算表</t>
  </si>
  <si>
    <t>项目级次</t>
  </si>
  <si>
    <t>2026年</t>
  </si>
  <si>
    <t>2027年</t>
  </si>
  <si>
    <t>2028年</t>
  </si>
  <si>
    <t>223 专业信息系统运行维护费</t>
  </si>
  <si>
    <t>本级</t>
  </si>
  <si>
    <t>229 其他运转类</t>
  </si>
  <si>
    <t>312 民生类</t>
  </si>
  <si>
    <t>313 事业发展类</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</si>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</sst>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hh:mm:ss"/>
    <numFmt numFmtId="178" formatCode="yyyy/mm/dd"/>
    <numFmt numFmtId="179" formatCode="yyyy/mm/dd\ hh:mm:ss"/>
    <numFmt numFmtId="180" formatCode="#,##0;\-#,##0;;@"/>
  </numFmts>
  <fonts count="40">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b/>
      <sz val="23"/>
      <color rgb="FF000000"/>
      <name val="宋体"/>
      <charset val="134"/>
    </font>
    <font>
      <sz val="9"/>
      <name val="宋体"/>
      <charset val="134"/>
    </font>
    <font>
      <b/>
      <sz val="19.5"/>
      <name val="宋体"/>
      <charset val="134"/>
    </font>
    <font>
      <sz val="10.5"/>
      <name val="宋体"/>
      <charset val="134"/>
    </font>
    <font>
      <sz val="9"/>
      <name val="SimSun"/>
      <charset val="134"/>
    </font>
    <font>
      <b/>
      <sz val="22"/>
      <color rgb="FF000000"/>
      <name val="宋体"/>
      <charset val="134"/>
    </font>
    <font>
      <sz val="10.5"/>
      <color rgb="FF000000"/>
      <name val="宋体"/>
      <charset val="134"/>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14"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5" applyNumberFormat="0" applyFill="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8" fillId="0" borderId="0" applyNumberFormat="0" applyFill="0" applyBorder="0" applyAlignment="0" applyProtection="0">
      <alignment vertical="center"/>
    </xf>
    <xf numFmtId="0" fontId="29" fillId="3" borderId="17" applyNumberFormat="0" applyAlignment="0" applyProtection="0">
      <alignment vertical="center"/>
    </xf>
    <xf numFmtId="0" fontId="30" fillId="4" borderId="18" applyNumberFormat="0" applyAlignment="0" applyProtection="0">
      <alignment vertical="center"/>
    </xf>
    <xf numFmtId="0" fontId="31" fillId="4" borderId="17" applyNumberFormat="0" applyAlignment="0" applyProtection="0">
      <alignment vertical="center"/>
    </xf>
    <xf numFmtId="0" fontId="32" fillId="5" borderId="19" applyNumberFormat="0" applyAlignment="0" applyProtection="0">
      <alignment vertical="center"/>
    </xf>
    <xf numFmtId="0" fontId="33" fillId="0" borderId="20" applyNumberFormat="0" applyFill="0" applyAlignment="0" applyProtection="0">
      <alignment vertical="center"/>
    </xf>
    <xf numFmtId="0" fontId="34" fillId="0" borderId="21"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176" fontId="7" fillId="0" borderId="7">
      <alignment horizontal="right" vertical="center"/>
    </xf>
    <xf numFmtId="49" fontId="7" fillId="0" borderId="7">
      <alignment horizontal="left" vertical="center" wrapText="1"/>
    </xf>
    <xf numFmtId="176" fontId="7" fillId="0" borderId="7">
      <alignment horizontal="right" vertical="center"/>
    </xf>
    <xf numFmtId="177" fontId="7" fillId="0" borderId="7">
      <alignment horizontal="right" vertical="center"/>
    </xf>
    <xf numFmtId="178" fontId="7" fillId="0" borderId="7">
      <alignment horizontal="right" vertical="center"/>
    </xf>
    <xf numFmtId="179" fontId="7" fillId="0" borderId="7">
      <alignment horizontal="right" vertical="center"/>
    </xf>
    <xf numFmtId="10" fontId="7" fillId="0" borderId="7">
      <alignment horizontal="right" vertical="center"/>
    </xf>
    <xf numFmtId="180" fontId="7" fillId="0" borderId="7">
      <alignment horizontal="right" vertical="center"/>
    </xf>
  </cellStyleXfs>
  <cellXfs count="182">
    <xf numFmtId="0" fontId="0" fillId="0" borderId="0" xfId="0"/>
    <xf numFmtId="49" fontId="1" fillId="0" borderId="0" xfId="0" applyNumberFormat="1" applyFont="1"/>
    <xf numFmtId="0" fontId="1" fillId="0" borderId="0" xfId="0" applyFont="1" applyAlignment="1" applyProtection="1">
      <alignment horizontal="right" vertical="center"/>
      <protection locked="0"/>
    </xf>
    <xf numFmtId="0" fontId="2" fillId="0" borderId="0" xfId="0" applyFont="1" applyAlignment="1">
      <alignment horizontal="center" vertical="center"/>
    </xf>
    <xf numFmtId="0" fontId="3"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1"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left" vertical="center"/>
      <protection locked="0"/>
    </xf>
    <xf numFmtId="176" fontId="5" fillId="0" borderId="7" xfId="51" applyFont="1">
      <alignment horizontal="right" vertical="center"/>
    </xf>
    <xf numFmtId="49" fontId="5" fillId="0" borderId="7" xfId="50" applyFont="1">
      <alignment horizontal="left" vertical="center" wrapText="1"/>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0" xfId="0" applyFont="1" applyAlignment="1">
      <alignment horizontal="center" vertical="center"/>
    </xf>
    <xf numFmtId="0" fontId="4" fillId="0" borderId="5" xfId="0" applyFont="1" applyBorder="1" applyAlignment="1">
      <alignment horizontal="center" vertical="center"/>
    </xf>
    <xf numFmtId="0" fontId="1" fillId="0" borderId="7" xfId="0" applyFont="1" applyBorder="1" applyAlignment="1" applyProtection="1">
      <alignment horizontal="center" vertical="center"/>
      <protection locked="0"/>
    </xf>
    <xf numFmtId="0" fontId="3" fillId="0" borderId="7" xfId="0" applyFont="1" applyBorder="1" applyAlignment="1">
      <alignment horizontal="left" vertical="center" wrapText="1"/>
    </xf>
    <xf numFmtId="0" fontId="1"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49" fontId="7" fillId="0" borderId="0" xfId="50" applyBorder="1">
      <alignment horizontal="left" vertical="center" wrapText="1"/>
    </xf>
    <xf numFmtId="49" fontId="7" fillId="0" borderId="0" xfId="50" applyBorder="1" applyAlignment="1">
      <alignment horizontal="right" vertical="center" wrapText="1"/>
    </xf>
    <xf numFmtId="49" fontId="8" fillId="0" borderId="0" xfId="50" applyFont="1" applyBorder="1" applyAlignment="1">
      <alignment horizontal="center" vertical="center" wrapText="1"/>
    </xf>
    <xf numFmtId="49" fontId="9" fillId="0" borderId="7" xfId="50" applyFont="1" applyAlignment="1">
      <alignment horizontal="center" vertical="center" wrapText="1"/>
    </xf>
    <xf numFmtId="49" fontId="10" fillId="0" borderId="7" xfId="50" applyAlignment="1">
      <alignment horizontal="center" vertical="center" wrapText="1"/>
    </xf>
    <xf numFmtId="49" fontId="9" fillId="0" borderId="7" xfId="50" applyFont="1">
      <alignment horizontal="left" vertical="center" wrapText="1"/>
    </xf>
    <xf numFmtId="180" fontId="7" fillId="0" borderId="7" xfId="56">
      <alignment horizontal="right" vertical="center"/>
    </xf>
    <xf numFmtId="176" fontId="7" fillId="0" borderId="7" xfId="51">
      <alignment horizontal="right" vertical="center"/>
    </xf>
    <xf numFmtId="180" fontId="7" fillId="0" borderId="7" xfId="0" applyNumberFormat="1" applyFont="1" applyBorder="1" applyAlignment="1">
      <alignment horizontal="left" vertical="center"/>
    </xf>
    <xf numFmtId="176" fontId="7" fillId="0" borderId="7" xfId="0" applyNumberFormat="1" applyFont="1" applyBorder="1" applyAlignment="1">
      <alignment horizontal="left" vertical="center"/>
    </xf>
    <xf numFmtId="0" fontId="3" fillId="0" borderId="0" xfId="0" applyFont="1" applyAlignment="1" applyProtection="1">
      <alignment horizontal="right" vertical="center"/>
      <protection locked="0"/>
    </xf>
    <xf numFmtId="0" fontId="11" fillId="0" borderId="0" xfId="0" applyFont="1" applyAlignment="1">
      <alignment horizontal="center" vertical="center"/>
    </xf>
    <xf numFmtId="0" fontId="6"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12" fillId="0" borderId="7" xfId="0" applyFont="1" applyBorder="1" applyAlignment="1">
      <alignment horizontal="left" vertical="center" wrapText="1"/>
    </xf>
    <xf numFmtId="0" fontId="12" fillId="0" borderId="7" xfId="0" applyFont="1" applyBorder="1" applyAlignment="1">
      <alignment vertical="center" wrapText="1"/>
    </xf>
    <xf numFmtId="0" fontId="12" fillId="0" borderId="7" xfId="0" applyFont="1" applyBorder="1" applyAlignment="1">
      <alignment horizontal="center" vertical="center" wrapText="1"/>
    </xf>
    <xf numFmtId="0" fontId="12" fillId="0" borderId="7" xfId="0" applyFont="1" applyBorder="1" applyAlignment="1" applyProtection="1">
      <alignment horizontal="center" vertical="center"/>
      <protection locked="0"/>
    </xf>
    <xf numFmtId="0" fontId="12" fillId="0" borderId="7" xfId="0" applyFont="1" applyBorder="1" applyAlignment="1" applyProtection="1">
      <alignment horizontal="left" vertical="center" wrapText="1"/>
      <protection locked="0"/>
    </xf>
    <xf numFmtId="0" fontId="1" fillId="0" borderId="7" xfId="0" applyFont="1" applyBorder="1" applyAlignment="1">
      <alignment horizontal="left" vertical="center" wrapText="1"/>
    </xf>
    <xf numFmtId="0" fontId="0" fillId="0" borderId="0" xfId="0" applyAlignment="1">
      <alignment horizontal="left" vertical="center"/>
    </xf>
    <xf numFmtId="0" fontId="1" fillId="0" borderId="0" xfId="0" applyFont="1" applyAlignment="1">
      <alignment horizontal="right" vertical="center"/>
    </xf>
    <xf numFmtId="0" fontId="11"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1" fillId="0" borderId="0" xfId="0" applyFont="1" applyAlignment="1">
      <alignment wrapText="1"/>
    </xf>
    <xf numFmtId="0" fontId="3" fillId="0" borderId="0" xfId="0" applyFont="1" applyAlignment="1" applyProtection="1">
      <alignment horizontal="right"/>
      <protection locked="0"/>
    </xf>
    <xf numFmtId="0" fontId="4" fillId="0" borderId="7" xfId="0" applyFont="1" applyBorder="1" applyAlignment="1">
      <alignment horizontal="center" vertical="center"/>
    </xf>
    <xf numFmtId="0" fontId="4" fillId="0" borderId="8" xfId="0" applyFont="1" applyBorder="1" applyAlignment="1">
      <alignment horizontal="center" vertical="center" wrapText="1"/>
    </xf>
    <xf numFmtId="176" fontId="5" fillId="0" borderId="7" xfId="0" applyNumberFormat="1" applyFont="1" applyBorder="1" applyAlignment="1">
      <alignment horizontal="right" vertical="center"/>
    </xf>
    <xf numFmtId="0" fontId="3" fillId="0" borderId="0" xfId="0" applyFont="1" applyAlignment="1" applyProtection="1">
      <alignment vertical="top" wrapText="1"/>
      <protection locked="0"/>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3" fillId="0" borderId="0" xfId="0" applyFont="1" applyAlignment="1" applyProtection="1">
      <alignment horizontal="right" wrapText="1"/>
      <protection locked="0"/>
    </xf>
    <xf numFmtId="0" fontId="3" fillId="0" borderId="0" xfId="0" applyFont="1" applyAlignment="1">
      <alignment horizontal="right"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protection locked="0"/>
    </xf>
    <xf numFmtId="0" fontId="4" fillId="0" borderId="11" xfId="0" applyFont="1" applyBorder="1" applyAlignment="1" applyProtection="1">
      <alignment horizontal="center" vertical="center" wrapText="1"/>
      <protection locked="0"/>
    </xf>
    <xf numFmtId="0" fontId="4" fillId="0" borderId="12"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4" fontId="3" fillId="0" borderId="12" xfId="0" applyNumberFormat="1" applyFont="1" applyBorder="1" applyAlignment="1" applyProtection="1">
      <alignment horizontal="right" vertical="center"/>
      <protection locked="0"/>
    </xf>
    <xf numFmtId="4" fontId="3" fillId="0" borderId="7" xfId="0" applyNumberFormat="1" applyFont="1" applyBorder="1" applyAlignment="1" applyProtection="1">
      <alignment horizontal="right" vertical="center"/>
      <protection locked="0"/>
    </xf>
    <xf numFmtId="0" fontId="3" fillId="0" borderId="13" xfId="0" applyFont="1" applyBorder="1" applyAlignment="1">
      <alignment horizontal="center"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right"/>
    </xf>
    <xf numFmtId="0" fontId="4" fillId="0" borderId="12" xfId="0" applyFont="1" applyBorder="1" applyAlignment="1">
      <alignment horizontal="center" vertical="center"/>
    </xf>
    <xf numFmtId="0" fontId="4" fillId="0" borderId="12" xfId="0" applyFont="1" applyBorder="1" applyAlignment="1" applyProtection="1">
      <alignment horizontal="center" vertical="center"/>
      <protection locked="0"/>
    </xf>
    <xf numFmtId="0" fontId="3" fillId="0" borderId="12" xfId="0" applyFont="1" applyBorder="1" applyAlignment="1">
      <alignment horizontal="right" vertical="center"/>
    </xf>
    <xf numFmtId="0" fontId="3" fillId="0" borderId="6" xfId="0" applyFont="1" applyBorder="1" applyAlignment="1">
      <alignment horizontal="left" vertical="center" wrapText="1" indent="1"/>
    </xf>
    <xf numFmtId="0" fontId="3" fillId="0" borderId="12" xfId="0" applyFont="1" applyBorder="1" applyAlignment="1">
      <alignment horizontal="center" vertical="center" wrapText="1"/>
    </xf>
    <xf numFmtId="180" fontId="5" fillId="0" borderId="7" xfId="56" applyFont="1" applyAlignment="1">
      <alignment horizontal="center" vertical="center"/>
    </xf>
    <xf numFmtId="0" fontId="3" fillId="0" borderId="0" xfId="0" applyFont="1" applyAlignment="1" applyProtection="1">
      <alignment horizontal="left" vertical="center" wrapText="1"/>
      <protection locked="0"/>
    </xf>
    <xf numFmtId="0" fontId="4" fillId="0" borderId="0" xfId="0" applyFont="1" applyAlignment="1">
      <alignment horizontal="left" vertical="center" wrapText="1"/>
    </xf>
    <xf numFmtId="0" fontId="1" fillId="0" borderId="0" xfId="0" applyFont="1" applyAlignment="1">
      <alignment horizontal="right"/>
    </xf>
    <xf numFmtId="0" fontId="1" fillId="0" borderId="7"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0" fillId="0" borderId="0" xfId="0" applyFill="1"/>
    <xf numFmtId="0" fontId="12" fillId="0" borderId="7" xfId="0" applyFont="1" applyBorder="1" applyAlignment="1">
      <alignment horizontal="left" vertical="center" wrapText="1" indent="1"/>
    </xf>
    <xf numFmtId="0" fontId="12" fillId="0" borderId="7" xfId="0" applyFont="1" applyFill="1" applyBorder="1" applyAlignment="1">
      <alignment horizontal="left" vertical="center" wrapText="1" indent="1"/>
    </xf>
    <xf numFmtId="0" fontId="12" fillId="0" borderId="7" xfId="0" applyFont="1" applyFill="1" applyBorder="1" applyAlignment="1" applyProtection="1">
      <alignment horizontal="left" vertical="center" wrapText="1"/>
      <protection locked="0"/>
    </xf>
    <xf numFmtId="0" fontId="12" fillId="0" borderId="7"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0" xfId="0" applyFont="1" applyAlignment="1">
      <alignment vertical="top"/>
    </xf>
    <xf numFmtId="0" fontId="5" fillId="0" borderId="0" xfId="0" applyFont="1" applyAlignment="1">
      <alignment horizontal="left" vertical="center"/>
    </xf>
    <xf numFmtId="0" fontId="13" fillId="0" borderId="7" xfId="0" applyFont="1" applyBorder="1" applyAlignment="1">
      <alignment horizontal="center" vertical="center"/>
    </xf>
    <xf numFmtId="0" fontId="13" fillId="0" borderId="1" xfId="0" applyFont="1" applyBorder="1" applyAlignment="1">
      <alignment horizontal="center" vertical="center" wrapText="1"/>
    </xf>
    <xf numFmtId="49" fontId="5" fillId="0" borderId="7" xfId="0" applyNumberFormat="1" applyFont="1" applyBorder="1" applyAlignment="1">
      <alignment horizontal="left" vertical="center" wrapText="1"/>
    </xf>
    <xf numFmtId="4" fontId="3" fillId="0" borderId="7" xfId="0" applyNumberFormat="1" applyFont="1" applyBorder="1" applyAlignment="1" applyProtection="1">
      <alignment horizontal="right" vertical="center" wrapText="1"/>
      <protection locked="0"/>
    </xf>
    <xf numFmtId="0" fontId="13" fillId="0" borderId="7" xfId="0" applyFont="1" applyBorder="1" applyAlignment="1">
      <alignment horizontal="center" vertical="center" wrapText="1"/>
    </xf>
    <xf numFmtId="0" fontId="14" fillId="0" borderId="7" xfId="0" applyFont="1" applyBorder="1" applyAlignment="1">
      <alignment horizontal="center"/>
    </xf>
    <xf numFmtId="49" fontId="5" fillId="0" borderId="7" xfId="50" applyFont="1" applyAlignment="1">
      <alignment horizontal="left" vertical="center" wrapText="1" indent="1"/>
    </xf>
    <xf numFmtId="0" fontId="1" fillId="0" borderId="0" xfId="0" applyFont="1" applyAlignment="1">
      <alignment horizontal="center" wrapText="1"/>
    </xf>
    <xf numFmtId="0" fontId="15" fillId="0" borderId="0" xfId="0" applyFont="1" applyAlignment="1">
      <alignment horizontal="center" vertical="center" wrapText="1"/>
    </xf>
    <xf numFmtId="0" fontId="16" fillId="0" borderId="7" xfId="0" applyFont="1" applyBorder="1" applyAlignment="1">
      <alignment horizontal="center" vertical="center" wrapText="1"/>
    </xf>
    <xf numFmtId="0" fontId="16" fillId="0" borderId="2" xfId="0" applyFont="1" applyBorder="1" applyAlignment="1">
      <alignment horizontal="center" vertical="center" wrapText="1"/>
    </xf>
    <xf numFmtId="4" fontId="3" fillId="0" borderId="7" xfId="0" applyNumberFormat="1" applyFont="1" applyBorder="1" applyAlignment="1">
      <alignment horizontal="right" vertical="center"/>
    </xf>
    <xf numFmtId="4" fontId="3" fillId="0" borderId="2" xfId="0" applyNumberFormat="1" applyFont="1" applyBorder="1" applyAlignment="1">
      <alignment horizontal="right" vertical="center"/>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9"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3" fillId="0" borderId="7" xfId="0" applyFont="1" applyBorder="1" applyAlignment="1">
      <alignment horizontal="left" vertical="center" wrapText="1" indent="1"/>
    </xf>
    <xf numFmtId="0" fontId="3" fillId="0" borderId="7" xfId="0" applyFont="1" applyBorder="1" applyAlignment="1">
      <alignment horizontal="left" vertical="center" wrapText="1" indent="2"/>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19" fillId="0" borderId="7" xfId="0" applyFont="1" applyBorder="1" applyAlignment="1">
      <alignment vertical="center"/>
    </xf>
    <xf numFmtId="4" fontId="19" fillId="0" borderId="7" xfId="0" applyNumberFormat="1" applyFont="1" applyBorder="1" applyAlignment="1" applyProtection="1">
      <alignment horizontal="right" vertical="center"/>
      <protection locked="0"/>
    </xf>
    <xf numFmtId="49" fontId="19" fillId="0" borderId="7" xfId="50" applyFont="1">
      <alignment horizontal="left" vertical="center" wrapText="1"/>
    </xf>
    <xf numFmtId="0" fontId="5" fillId="0" borderId="7" xfId="0" applyFont="1" applyBorder="1" applyAlignment="1">
      <alignment vertical="center"/>
    </xf>
    <xf numFmtId="0" fontId="3" fillId="0" borderId="7" xfId="0" applyFont="1" applyBorder="1" applyAlignment="1">
      <alignment vertical="center"/>
    </xf>
    <xf numFmtId="4" fontId="19" fillId="0" borderId="7" xfId="0" applyNumberFormat="1" applyFont="1" applyBorder="1" applyAlignment="1">
      <alignment horizontal="right" vertical="center"/>
    </xf>
    <xf numFmtId="0" fontId="19" fillId="0" borderId="7" xfId="0" applyFont="1" applyBorder="1" applyAlignment="1">
      <alignment horizontal="center" vertical="center"/>
    </xf>
    <xf numFmtId="0" fontId="5" fillId="0" borderId="7" xfId="0" applyFont="1" applyBorder="1" applyAlignment="1">
      <alignment horizontal="left" vertical="center"/>
    </xf>
    <xf numFmtId="0" fontId="19" fillId="0" borderId="7" xfId="0" applyFont="1" applyBorder="1" applyAlignment="1" applyProtection="1">
      <alignment horizontal="center" vertical="center"/>
      <protection locked="0"/>
    </xf>
    <xf numFmtId="0" fontId="3" fillId="0" borderId="7" xfId="0" applyFont="1" applyBorder="1" applyAlignment="1">
      <alignment horizontal="left" vertical="center"/>
    </xf>
    <xf numFmtId="0" fontId="1" fillId="0" borderId="1" xfId="0" applyFont="1" applyBorder="1" applyAlignment="1">
      <alignment horizontal="center" vertical="center" wrapText="1"/>
    </xf>
    <xf numFmtId="176" fontId="5" fillId="0" borderId="0" xfId="51" applyFont="1" applyBorder="1">
      <alignment horizontal="right" vertical="center"/>
    </xf>
    <xf numFmtId="0" fontId="1" fillId="0" borderId="0" xfId="0" applyFont="1" applyProtection="1">
      <protection locked="0"/>
    </xf>
    <xf numFmtId="0" fontId="11" fillId="0" borderId="0" xfId="0" applyFont="1" applyAlignment="1" applyProtection="1">
      <alignment horizontal="center" vertical="center"/>
      <protection locked="0"/>
    </xf>
    <xf numFmtId="0" fontId="4" fillId="0" borderId="0" xfId="0" applyFont="1" applyProtection="1">
      <protection locked="0"/>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applyAlignment="1" applyProtection="1">
      <alignment horizontal="center" vertical="center"/>
      <protection locked="0"/>
    </xf>
    <xf numFmtId="0" fontId="1" fillId="0" borderId="12" xfId="0" applyFont="1" applyBorder="1" applyAlignment="1">
      <alignment horizontal="center" vertical="center" wrapText="1"/>
    </xf>
    <xf numFmtId="0" fontId="20" fillId="0" borderId="1" xfId="0" applyFont="1" applyBorder="1" applyAlignment="1">
      <alignment horizontal="center" vertical="center" wrapText="1"/>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1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6" fillId="0" borderId="0" xfId="0" applyFont="1" applyAlignment="1">
      <alignment horizontal="center" vertical="top"/>
    </xf>
    <xf numFmtId="0" fontId="3" fillId="0" borderId="6" xfId="0" applyFont="1" applyBorder="1" applyAlignment="1">
      <alignment horizontal="left" vertical="center"/>
    </xf>
    <xf numFmtId="0" fontId="19" fillId="0" borderId="6" xfId="0" applyFont="1" applyBorder="1" applyAlignment="1">
      <alignment horizontal="center" vertical="center"/>
    </xf>
    <xf numFmtId="0" fontId="19" fillId="0" borderId="6" xfId="0" applyFont="1" applyBorder="1" applyAlignment="1">
      <alignment horizontal="left" vertical="center"/>
    </xf>
    <xf numFmtId="0" fontId="19" fillId="0" borderId="7" xfId="0" applyFont="1" applyBorder="1" applyAlignment="1">
      <alignment horizontal="left" vertical="center"/>
    </xf>
    <xf numFmtId="176" fontId="19" fillId="0" borderId="7" xfId="0" applyNumberFormat="1" applyFont="1" applyBorder="1" applyAlignment="1">
      <alignment horizontal="right" vertical="center"/>
    </xf>
    <xf numFmtId="0" fontId="5" fillId="0" borderId="6" xfId="0" applyFont="1" applyBorder="1" applyAlignment="1">
      <alignment horizontal="left" vertical="center"/>
    </xf>
    <xf numFmtId="0" fontId="19" fillId="0" borderId="6" xfId="0" applyFont="1" applyBorder="1" applyAlignment="1" applyProtection="1">
      <alignment horizontal="center" vertical="center"/>
      <protection locked="0"/>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umberStyle" xfId="49"/>
    <cellStyle name="TextStyle" xfId="50"/>
    <cellStyle name="MoneyStyle" xfId="51"/>
    <cellStyle name="TimeStyle" xfId="52"/>
    <cellStyle name="DateStyle" xfId="53"/>
    <cellStyle name="DateTimeStyle" xfId="54"/>
    <cellStyle name="Percent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1"/>
  <sheetViews>
    <sheetView showZeros="0" topLeftCell="A2" workbookViewId="0">
      <selection activeCell="B19" sqref="B19"/>
    </sheetView>
  </sheetViews>
  <sheetFormatPr defaultColWidth="8" defaultRowHeight="14.25" customHeight="1" outlineLevelCol="3"/>
  <cols>
    <col min="1" max="1" width="39.5727272727273" customWidth="1"/>
    <col min="2" max="2" width="46.3181818181818" customWidth="1"/>
    <col min="3" max="3" width="40.4272727272727" customWidth="1"/>
    <col min="4" max="4" width="50.1727272727273" customWidth="1"/>
  </cols>
  <sheetData>
    <row r="1" ht="12" customHeight="1" spans="1:4">
      <c r="D1" s="95" t="s">
        <v>0</v>
      </c>
    </row>
    <row r="2" ht="36" customHeight="1" spans="1:4">
      <c r="A2" s="45" t="s">
        <v>1</v>
      </c>
      <c r="B2" s="174"/>
      <c r="C2" s="174"/>
      <c r="D2" s="174"/>
    </row>
    <row r="3" ht="21" customHeight="1" spans="1:4">
      <c r="A3" s="94" t="str">
        <f>"单位名称："&amp;"云南省急救中心"</f>
        <v>单位名称：云南省急救中心</v>
      </c>
      <c r="B3" s="139"/>
      <c r="C3" s="139"/>
      <c r="D3" s="93" t="s">
        <v>2</v>
      </c>
    </row>
    <row r="4" ht="19.5" customHeight="1" spans="1:4">
      <c r="A4" s="10" t="s">
        <v>3</v>
      </c>
      <c r="B4" s="12"/>
      <c r="C4" s="10" t="s">
        <v>4</v>
      </c>
      <c r="D4" s="12"/>
    </row>
    <row r="5" ht="19.5" customHeight="1" spans="1:4">
      <c r="A5" s="15" t="s">
        <v>5</v>
      </c>
      <c r="B5" s="15" t="s">
        <v>6</v>
      </c>
      <c r="C5" s="15" t="s">
        <v>7</v>
      </c>
      <c r="D5" s="15" t="s">
        <v>6</v>
      </c>
    </row>
    <row r="6" ht="19.5" customHeight="1" spans="1:4">
      <c r="A6" s="18"/>
      <c r="B6" s="18"/>
      <c r="C6" s="18"/>
      <c r="D6" s="18"/>
    </row>
    <row r="7" ht="25.4" customHeight="1" spans="1:4">
      <c r="A7" s="150" t="s">
        <v>8</v>
      </c>
      <c r="B7" s="126">
        <v>51877813</v>
      </c>
      <c r="C7" s="23" t="str">
        <f>"一"&amp;"、"&amp;"社会保障和就业支出"</f>
        <v>一、社会保障和就业支出</v>
      </c>
      <c r="D7" s="126">
        <v>3710532.61</v>
      </c>
    </row>
    <row r="8" ht="25.4" customHeight="1" spans="1:4">
      <c r="A8" s="150" t="s">
        <v>9</v>
      </c>
      <c r="B8" s="126"/>
      <c r="C8" s="23" t="str">
        <f>"二"&amp;"、"&amp;"卫生健康支出"</f>
        <v>二、卫生健康支出</v>
      </c>
      <c r="D8" s="126">
        <v>94969817.99</v>
      </c>
    </row>
    <row r="9" ht="25.4" customHeight="1" spans="1:4">
      <c r="A9" s="150" t="s">
        <v>10</v>
      </c>
      <c r="B9" s="126"/>
      <c r="C9" s="23" t="str">
        <f>"三"&amp;"、"&amp;"住房保障支出"</f>
        <v>三、住房保障支出</v>
      </c>
      <c r="D9" s="126">
        <v>3725697.57</v>
      </c>
    </row>
    <row r="10" ht="25.4" customHeight="1" spans="1:4">
      <c r="A10" s="150" t="s">
        <v>11</v>
      </c>
      <c r="B10" s="89"/>
      <c r="C10" s="23"/>
      <c r="D10" s="126"/>
    </row>
    <row r="11" ht="25.4" customHeight="1" spans="1:4">
      <c r="A11" s="150" t="s">
        <v>12</v>
      </c>
      <c r="B11" s="126">
        <v>41997400</v>
      </c>
      <c r="C11" s="23"/>
      <c r="D11" s="126"/>
    </row>
    <row r="12" ht="25.4" customHeight="1" spans="1:4">
      <c r="A12" s="150" t="s">
        <v>13</v>
      </c>
      <c r="B12" s="89">
        <v>41850000</v>
      </c>
      <c r="C12" s="23"/>
      <c r="D12" s="126"/>
    </row>
    <row r="13" ht="25.4" customHeight="1" spans="1:4">
      <c r="A13" s="150" t="s">
        <v>14</v>
      </c>
      <c r="B13" s="89"/>
      <c r="C13" s="23"/>
      <c r="D13" s="126"/>
    </row>
    <row r="14" ht="25.4" customHeight="1" spans="1:4">
      <c r="A14" s="150" t="s">
        <v>15</v>
      </c>
      <c r="B14" s="89"/>
      <c r="C14" s="23"/>
      <c r="D14" s="126"/>
    </row>
    <row r="15" ht="25.4" customHeight="1" spans="1:4">
      <c r="A15" s="175" t="s">
        <v>16</v>
      </c>
      <c r="B15" s="89"/>
      <c r="C15" s="23"/>
      <c r="D15" s="126"/>
    </row>
    <row r="16" ht="25.4" customHeight="1" spans="1:4">
      <c r="A16" s="175" t="s">
        <v>17</v>
      </c>
      <c r="B16" s="126">
        <v>147400</v>
      </c>
      <c r="C16" s="23"/>
      <c r="D16" s="126"/>
    </row>
    <row r="17" ht="25.4" customHeight="1" spans="1:4">
      <c r="A17" s="176" t="s">
        <v>18</v>
      </c>
      <c r="B17" s="146">
        <v>93875213</v>
      </c>
      <c r="C17" s="147" t="s">
        <v>19</v>
      </c>
      <c r="D17" s="146">
        <v>102406048.17</v>
      </c>
    </row>
    <row r="18" ht="25.4" customHeight="1" spans="1:4">
      <c r="A18" s="177" t="s">
        <v>20</v>
      </c>
      <c r="B18" s="146">
        <v>16700129.7</v>
      </c>
      <c r="C18" s="178" t="s">
        <v>21</v>
      </c>
      <c r="D18" s="179">
        <v>8169294.53</v>
      </c>
    </row>
    <row r="19" ht="25.4" customHeight="1" spans="1:4">
      <c r="A19" s="180" t="s">
        <v>22</v>
      </c>
      <c r="B19" s="126">
        <v>241900</v>
      </c>
      <c r="C19" s="148" t="s">
        <v>22</v>
      </c>
      <c r="D19" s="89"/>
    </row>
    <row r="20" ht="25.4" customHeight="1" spans="1:4">
      <c r="A20" s="180" t="s">
        <v>23</v>
      </c>
      <c r="B20" s="126">
        <v>16458229.7</v>
      </c>
      <c r="C20" s="148" t="s">
        <v>23</v>
      </c>
      <c r="D20" s="89">
        <v>8169294.53</v>
      </c>
    </row>
    <row r="21" ht="25.4" customHeight="1" spans="1:4">
      <c r="A21" s="181" t="s">
        <v>24</v>
      </c>
      <c r="B21" s="146">
        <v>110575342.7</v>
      </c>
      <c r="C21" s="147" t="s">
        <v>25</v>
      </c>
      <c r="D21" s="142">
        <v>110575342.7</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9"/>
  <sheetViews>
    <sheetView showZeros="0" workbookViewId="0">
      <selection activeCell="A1" sqref="A1"/>
    </sheetView>
  </sheetViews>
  <sheetFormatPr defaultColWidth="8" defaultRowHeight="14.25" customHeight="1"/>
  <cols>
    <col min="1" max="1" width="21.1454545454545" customWidth="1"/>
    <col min="2" max="2" width="35.2818181818182" customWidth="1"/>
    <col min="3" max="19" width="16.1727272727273" customWidth="1"/>
  </cols>
  <sheetData>
    <row r="1" ht="12" customHeight="1" spans="1:19">
      <c r="A1" s="152"/>
      <c r="J1" s="153"/>
      <c r="R1" s="2" t="s">
        <v>26</v>
      </c>
    </row>
    <row r="2" ht="36" customHeight="1" spans="1:19">
      <c r="A2" s="154" t="s">
        <v>27</v>
      </c>
      <c r="B2" s="27"/>
      <c r="C2" s="27"/>
      <c r="D2" s="27"/>
      <c r="E2" s="27"/>
      <c r="F2" s="27"/>
      <c r="G2" s="27"/>
      <c r="H2" s="27"/>
      <c r="I2" s="27"/>
      <c r="J2" s="46"/>
      <c r="K2" s="27"/>
      <c r="L2" s="27"/>
      <c r="M2" s="27"/>
      <c r="N2" s="27"/>
      <c r="O2" s="27"/>
      <c r="P2" s="27"/>
      <c r="Q2" s="27"/>
      <c r="R2" s="27"/>
      <c r="S2" s="27"/>
    </row>
    <row r="3" ht="20.25" customHeight="1" spans="1:19">
      <c r="A3" s="94" t="str">
        <f>"单位名称："&amp;"云南省急救中心"</f>
        <v>单位名称：云南省急救中心</v>
      </c>
      <c r="B3" s="6"/>
      <c r="C3" s="6"/>
      <c r="D3" s="6"/>
      <c r="E3" s="6"/>
      <c r="F3" s="6"/>
      <c r="G3" s="6"/>
      <c r="H3" s="6"/>
      <c r="I3" s="6"/>
      <c r="J3" s="155"/>
      <c r="K3" s="6"/>
      <c r="L3" s="6"/>
      <c r="M3" s="6"/>
      <c r="N3" s="7"/>
      <c r="O3" s="7"/>
      <c r="P3" s="7"/>
      <c r="Q3" s="7"/>
      <c r="R3" s="7" t="s">
        <v>2</v>
      </c>
      <c r="S3" s="7" t="s">
        <v>2</v>
      </c>
    </row>
    <row r="4" ht="18.75" customHeight="1" spans="1:19">
      <c r="A4" s="156" t="s">
        <v>28</v>
      </c>
      <c r="B4" s="157" t="s">
        <v>29</v>
      </c>
      <c r="C4" s="157" t="s">
        <v>30</v>
      </c>
      <c r="D4" s="158" t="s">
        <v>31</v>
      </c>
      <c r="E4" s="159"/>
      <c r="F4" s="159"/>
      <c r="G4" s="159"/>
      <c r="H4" s="159"/>
      <c r="I4" s="159"/>
      <c r="J4" s="160"/>
      <c r="K4" s="159"/>
      <c r="L4" s="159"/>
      <c r="M4" s="159"/>
      <c r="N4" s="161"/>
      <c r="O4" s="161" t="s">
        <v>20</v>
      </c>
      <c r="P4" s="161"/>
      <c r="Q4" s="161"/>
      <c r="R4" s="161"/>
      <c r="S4" s="161"/>
    </row>
    <row r="5" ht="18" customHeight="1" spans="1:19">
      <c r="A5" s="162"/>
      <c r="B5" s="163"/>
      <c r="C5" s="163"/>
      <c r="D5" s="163" t="s">
        <v>32</v>
      </c>
      <c r="E5" s="163" t="s">
        <v>33</v>
      </c>
      <c r="F5" s="163" t="s">
        <v>34</v>
      </c>
      <c r="G5" s="163" t="s">
        <v>35</v>
      </c>
      <c r="H5" s="163" t="s">
        <v>36</v>
      </c>
      <c r="I5" s="164" t="s">
        <v>37</v>
      </c>
      <c r="J5" s="165"/>
      <c r="K5" s="164" t="s">
        <v>38</v>
      </c>
      <c r="L5" s="164" t="s">
        <v>39</v>
      </c>
      <c r="M5" s="164" t="s">
        <v>40</v>
      </c>
      <c r="N5" s="166" t="s">
        <v>41</v>
      </c>
      <c r="O5" s="167" t="s">
        <v>32</v>
      </c>
      <c r="P5" s="167" t="s">
        <v>33</v>
      </c>
      <c r="Q5" s="167" t="s">
        <v>34</v>
      </c>
      <c r="R5" s="167" t="s">
        <v>35</v>
      </c>
      <c r="S5" s="167" t="s">
        <v>42</v>
      </c>
    </row>
    <row r="6" ht="29.25" customHeight="1" spans="1:19">
      <c r="A6" s="168"/>
      <c r="B6" s="169"/>
      <c r="C6" s="169"/>
      <c r="D6" s="169"/>
      <c r="E6" s="169"/>
      <c r="F6" s="169"/>
      <c r="G6" s="169"/>
      <c r="H6" s="169"/>
      <c r="I6" s="170" t="s">
        <v>32</v>
      </c>
      <c r="J6" s="170" t="s">
        <v>43</v>
      </c>
      <c r="K6" s="170" t="s">
        <v>38</v>
      </c>
      <c r="L6" s="170" t="s">
        <v>39</v>
      </c>
      <c r="M6" s="170" t="s">
        <v>40</v>
      </c>
      <c r="N6" s="170" t="s">
        <v>41</v>
      </c>
      <c r="O6" s="170"/>
      <c r="P6" s="170"/>
      <c r="Q6" s="170"/>
      <c r="R6" s="170"/>
      <c r="S6" s="170"/>
    </row>
    <row r="7" ht="16.5" customHeight="1" spans="1:19">
      <c r="A7" s="136">
        <v>1</v>
      </c>
      <c r="B7" s="19">
        <v>2</v>
      </c>
      <c r="C7" s="19">
        <v>3</v>
      </c>
      <c r="D7" s="19">
        <v>4</v>
      </c>
      <c r="E7" s="136">
        <v>5</v>
      </c>
      <c r="F7" s="19">
        <v>6</v>
      </c>
      <c r="G7" s="19">
        <v>7</v>
      </c>
      <c r="H7" s="136">
        <v>8</v>
      </c>
      <c r="I7" s="19">
        <v>9</v>
      </c>
      <c r="J7" s="29">
        <v>10</v>
      </c>
      <c r="K7" s="29">
        <v>11</v>
      </c>
      <c r="L7" s="171">
        <v>12</v>
      </c>
      <c r="M7" s="29">
        <v>13</v>
      </c>
      <c r="N7" s="29">
        <v>14</v>
      </c>
      <c r="O7" s="29">
        <v>15</v>
      </c>
      <c r="P7" s="29">
        <v>16</v>
      </c>
      <c r="Q7" s="29">
        <v>17</v>
      </c>
      <c r="R7" s="29">
        <v>18</v>
      </c>
      <c r="S7" s="29">
        <v>19</v>
      </c>
    </row>
    <row r="8" ht="31.4" customHeight="1" spans="1:19">
      <c r="A8" s="30" t="s">
        <v>44</v>
      </c>
      <c r="B8" s="30" t="s">
        <v>45</v>
      </c>
      <c r="C8" s="22">
        <v>110575342.7</v>
      </c>
      <c r="D8" s="126">
        <v>93875213</v>
      </c>
      <c r="E8" s="89">
        <v>51877813</v>
      </c>
      <c r="F8" s="89"/>
      <c r="G8" s="89"/>
      <c r="H8" s="89"/>
      <c r="I8" s="89">
        <v>41997400</v>
      </c>
      <c r="J8" s="89">
        <v>41850000</v>
      </c>
      <c r="K8" s="89"/>
      <c r="L8" s="89"/>
      <c r="M8" s="89"/>
      <c r="N8" s="89">
        <v>147400</v>
      </c>
      <c r="O8" s="89">
        <v>16700129.7</v>
      </c>
      <c r="P8" s="89">
        <v>241900</v>
      </c>
      <c r="Q8" s="89"/>
      <c r="R8" s="89"/>
      <c r="S8" s="89">
        <v>16458229.7</v>
      </c>
    </row>
    <row r="9" ht="16.5" customHeight="1" spans="1:19">
      <c r="A9" s="172" t="s">
        <v>30</v>
      </c>
      <c r="B9" s="173"/>
      <c r="C9" s="126">
        <v>110575342.7</v>
      </c>
      <c r="D9" s="126">
        <v>93875213</v>
      </c>
      <c r="E9" s="89">
        <v>51877813</v>
      </c>
      <c r="F9" s="89"/>
      <c r="G9" s="89"/>
      <c r="H9" s="89"/>
      <c r="I9" s="89">
        <v>41997400</v>
      </c>
      <c r="J9" s="89">
        <v>41850000</v>
      </c>
      <c r="K9" s="89"/>
      <c r="L9" s="89"/>
      <c r="M9" s="89"/>
      <c r="N9" s="89">
        <v>147400</v>
      </c>
      <c r="O9" s="89">
        <v>16700129.7</v>
      </c>
      <c r="P9" s="89">
        <v>241900</v>
      </c>
      <c r="Q9" s="89"/>
      <c r="R9" s="89"/>
      <c r="S9" s="89">
        <v>16458229.7</v>
      </c>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23"/>
  <sheetViews>
    <sheetView showZeros="0" topLeftCell="A10" workbookViewId="0">
      <selection activeCell="A1" sqref="A1"/>
    </sheetView>
  </sheetViews>
  <sheetFormatPr defaultColWidth="9.14545454545454" defaultRowHeight="14.25" customHeight="1"/>
  <cols>
    <col min="1" max="1" width="14.2818181818182" customWidth="1"/>
    <col min="2" max="2" width="32.5727272727273" customWidth="1"/>
    <col min="3" max="6" width="18.8545454545455" customWidth="1"/>
    <col min="7" max="7" width="21.2818181818182" customWidth="1"/>
    <col min="8" max="9" width="18.8545454545455" customWidth="1"/>
    <col min="10" max="10" width="17.8545454545455" customWidth="1"/>
    <col min="11" max="15" width="18.8545454545455" customWidth="1"/>
  </cols>
  <sheetData>
    <row r="1" ht="15.75" customHeight="1" spans="1:15">
      <c r="O1" s="56" t="s">
        <v>46</v>
      </c>
    </row>
    <row r="2" ht="28.5" customHeight="1" spans="1:15">
      <c r="A2" s="27" t="s">
        <v>47</v>
      </c>
      <c r="B2" s="27"/>
      <c r="C2" s="27"/>
      <c r="D2" s="27"/>
      <c r="E2" s="27"/>
      <c r="F2" s="27"/>
      <c r="G2" s="27"/>
      <c r="H2" s="27"/>
      <c r="I2" s="27"/>
      <c r="J2" s="27"/>
      <c r="K2" s="27"/>
      <c r="L2" s="27"/>
      <c r="M2" s="27"/>
      <c r="N2" s="27"/>
      <c r="O2" s="27"/>
    </row>
    <row r="3" ht="15" customHeight="1" spans="1:15">
      <c r="A3" s="102" t="str">
        <f>"单位名称："&amp;"云南省急救中心"</f>
        <v>单位名称：云南省急救中心</v>
      </c>
      <c r="B3" s="103"/>
      <c r="C3" s="59"/>
      <c r="D3" s="59"/>
      <c r="E3" s="59"/>
      <c r="F3" s="59"/>
      <c r="G3" s="6"/>
      <c r="H3" s="59"/>
      <c r="I3" s="59"/>
      <c r="J3" s="6"/>
      <c r="K3" s="59"/>
      <c r="L3" s="59"/>
      <c r="M3" s="6"/>
      <c r="N3" s="6"/>
      <c r="O3" s="104" t="s">
        <v>2</v>
      </c>
    </row>
    <row r="4" ht="18.75" customHeight="1" spans="1:15">
      <c r="A4" s="9" t="s">
        <v>48</v>
      </c>
      <c r="B4" s="9" t="s">
        <v>49</v>
      </c>
      <c r="C4" s="15" t="s">
        <v>30</v>
      </c>
      <c r="D4" s="63" t="s">
        <v>33</v>
      </c>
      <c r="E4" s="63"/>
      <c r="F4" s="63"/>
      <c r="G4" s="151" t="s">
        <v>34</v>
      </c>
      <c r="H4" s="9" t="s">
        <v>35</v>
      </c>
      <c r="I4" s="9" t="s">
        <v>50</v>
      </c>
      <c r="J4" s="10" t="s">
        <v>51</v>
      </c>
      <c r="K4" s="74" t="s">
        <v>52</v>
      </c>
      <c r="L4" s="74" t="s">
        <v>53</v>
      </c>
      <c r="M4" s="74" t="s">
        <v>54</v>
      </c>
      <c r="N4" s="74" t="s">
        <v>55</v>
      </c>
      <c r="O4" s="77" t="s">
        <v>56</v>
      </c>
    </row>
    <row r="5" ht="30" customHeight="1" spans="1:15">
      <c r="A5" s="18"/>
      <c r="B5" s="18"/>
      <c r="C5" s="18"/>
      <c r="D5" s="63" t="s">
        <v>32</v>
      </c>
      <c r="E5" s="63" t="s">
        <v>57</v>
      </c>
      <c r="F5" s="63" t="s">
        <v>58</v>
      </c>
      <c r="G5" s="18"/>
      <c r="H5" s="18"/>
      <c r="I5" s="18"/>
      <c r="J5" s="63" t="s">
        <v>32</v>
      </c>
      <c r="K5" s="85" t="s">
        <v>52</v>
      </c>
      <c r="L5" s="85" t="s">
        <v>53</v>
      </c>
      <c r="M5" s="85" t="s">
        <v>54</v>
      </c>
      <c r="N5" s="85" t="s">
        <v>55</v>
      </c>
      <c r="O5" s="85" t="s">
        <v>56</v>
      </c>
    </row>
    <row r="6" ht="16.5" customHeight="1" spans="1:15">
      <c r="A6" s="63">
        <v>1</v>
      </c>
      <c r="B6" s="63">
        <v>2</v>
      </c>
      <c r="C6" s="63">
        <v>3</v>
      </c>
      <c r="D6" s="63">
        <v>4</v>
      </c>
      <c r="E6" s="63">
        <v>5</v>
      </c>
      <c r="F6" s="63">
        <v>6</v>
      </c>
      <c r="G6" s="63">
        <v>7</v>
      </c>
      <c r="H6" s="48">
        <v>8</v>
      </c>
      <c r="I6" s="48">
        <v>9</v>
      </c>
      <c r="J6" s="48">
        <v>10</v>
      </c>
      <c r="K6" s="48">
        <v>11</v>
      </c>
      <c r="L6" s="48">
        <v>12</v>
      </c>
      <c r="M6" s="48">
        <v>13</v>
      </c>
      <c r="N6" s="48">
        <v>14</v>
      </c>
      <c r="O6" s="63">
        <v>15</v>
      </c>
    </row>
    <row r="7" ht="20.25" customHeight="1" spans="1:15">
      <c r="A7" s="30" t="s">
        <v>59</v>
      </c>
      <c r="B7" s="30" t="s">
        <v>60</v>
      </c>
      <c r="C7" s="126">
        <v>3710532.61</v>
      </c>
      <c r="D7" s="126">
        <v>3641712.61</v>
      </c>
      <c r="E7" s="126">
        <v>3641712.61</v>
      </c>
      <c r="F7" s="126"/>
      <c r="G7" s="89"/>
      <c r="H7" s="126"/>
      <c r="I7" s="126"/>
      <c r="J7" s="126">
        <v>68820</v>
      </c>
      <c r="K7" s="126">
        <v>68820</v>
      </c>
      <c r="L7" s="126"/>
      <c r="M7" s="89"/>
      <c r="N7" s="126"/>
      <c r="O7" s="126"/>
    </row>
    <row r="8" ht="20.25" customHeight="1" spans="1:15">
      <c r="A8" s="134" t="s">
        <v>61</v>
      </c>
      <c r="B8" s="134" t="s">
        <v>62</v>
      </c>
      <c r="C8" s="126">
        <v>3542920.32</v>
      </c>
      <c r="D8" s="126">
        <v>3474100.32</v>
      </c>
      <c r="E8" s="126">
        <v>3474100.32</v>
      </c>
      <c r="F8" s="126"/>
      <c r="G8" s="89"/>
      <c r="H8" s="126"/>
      <c r="I8" s="126"/>
      <c r="J8" s="126">
        <v>68820</v>
      </c>
      <c r="K8" s="126">
        <v>68820</v>
      </c>
      <c r="L8" s="126"/>
      <c r="M8" s="89"/>
      <c r="N8" s="126"/>
      <c r="O8" s="126"/>
    </row>
    <row r="9" ht="20.25" customHeight="1" spans="1:15">
      <c r="A9" s="135" t="s">
        <v>63</v>
      </c>
      <c r="B9" s="135" t="s">
        <v>64</v>
      </c>
      <c r="C9" s="126">
        <v>88800</v>
      </c>
      <c r="D9" s="126">
        <v>19980</v>
      </c>
      <c r="E9" s="126">
        <v>19980</v>
      </c>
      <c r="F9" s="126"/>
      <c r="G9" s="89"/>
      <c r="H9" s="126"/>
      <c r="I9" s="126"/>
      <c r="J9" s="126">
        <v>68820</v>
      </c>
      <c r="K9" s="126">
        <v>68820</v>
      </c>
      <c r="L9" s="126"/>
      <c r="M9" s="89"/>
      <c r="N9" s="126"/>
      <c r="O9" s="126"/>
    </row>
    <row r="10" ht="20.25" customHeight="1" spans="1:15">
      <c r="A10" s="135" t="s">
        <v>65</v>
      </c>
      <c r="B10" s="135" t="s">
        <v>66</v>
      </c>
      <c r="C10" s="126">
        <v>3454120.32</v>
      </c>
      <c r="D10" s="126">
        <v>3454120.32</v>
      </c>
      <c r="E10" s="126">
        <v>3454120.32</v>
      </c>
      <c r="F10" s="126"/>
      <c r="G10" s="89"/>
      <c r="H10" s="126"/>
      <c r="I10" s="126"/>
      <c r="J10" s="126"/>
      <c r="K10" s="126"/>
      <c r="L10" s="126"/>
      <c r="M10" s="89"/>
      <c r="N10" s="126"/>
      <c r="O10" s="126"/>
    </row>
    <row r="11" ht="20.25" customHeight="1" spans="1:15">
      <c r="A11" s="134" t="s">
        <v>67</v>
      </c>
      <c r="B11" s="134" t="s">
        <v>68</v>
      </c>
      <c r="C11" s="126">
        <v>167612.29</v>
      </c>
      <c r="D11" s="126">
        <v>167612.29</v>
      </c>
      <c r="E11" s="126">
        <v>167612.29</v>
      </c>
      <c r="F11" s="126"/>
      <c r="G11" s="89"/>
      <c r="H11" s="126"/>
      <c r="I11" s="126"/>
      <c r="J11" s="126"/>
      <c r="K11" s="126"/>
      <c r="L11" s="126"/>
      <c r="M11" s="89"/>
      <c r="N11" s="126"/>
      <c r="O11" s="126"/>
    </row>
    <row r="12" ht="20.25" customHeight="1" spans="1:15">
      <c r="A12" s="135" t="s">
        <v>69</v>
      </c>
      <c r="B12" s="135" t="s">
        <v>68</v>
      </c>
      <c r="C12" s="126">
        <v>167612.29</v>
      </c>
      <c r="D12" s="126">
        <v>167612.29</v>
      </c>
      <c r="E12" s="126">
        <v>167612.29</v>
      </c>
      <c r="F12" s="126"/>
      <c r="G12" s="89"/>
      <c r="H12" s="126"/>
      <c r="I12" s="126"/>
      <c r="J12" s="126"/>
      <c r="K12" s="126"/>
      <c r="L12" s="126"/>
      <c r="M12" s="89"/>
      <c r="N12" s="126"/>
      <c r="O12" s="126"/>
    </row>
    <row r="13" ht="20.25" customHeight="1" spans="1:15">
      <c r="A13" s="30" t="s">
        <v>70</v>
      </c>
      <c r="B13" s="30" t="s">
        <v>71</v>
      </c>
      <c r="C13" s="126">
        <v>94969817.99</v>
      </c>
      <c r="D13" s="126">
        <v>46052302.82</v>
      </c>
      <c r="E13" s="126">
        <v>31220902.82</v>
      </c>
      <c r="F13" s="126">
        <v>14831400</v>
      </c>
      <c r="G13" s="89"/>
      <c r="H13" s="126"/>
      <c r="I13" s="126"/>
      <c r="J13" s="126">
        <v>48917515.17</v>
      </c>
      <c r="K13" s="126">
        <v>43729067</v>
      </c>
      <c r="L13" s="126"/>
      <c r="M13" s="89"/>
      <c r="N13" s="126"/>
      <c r="O13" s="126">
        <v>5188448.17</v>
      </c>
    </row>
    <row r="14" ht="20.25" customHeight="1" spans="1:15">
      <c r="A14" s="134" t="s">
        <v>72</v>
      </c>
      <c r="B14" s="134" t="s">
        <v>73</v>
      </c>
      <c r="C14" s="126">
        <v>91545030.84</v>
      </c>
      <c r="D14" s="126">
        <v>42627515.67</v>
      </c>
      <c r="E14" s="126">
        <v>27796115.67</v>
      </c>
      <c r="F14" s="126">
        <v>14831400</v>
      </c>
      <c r="G14" s="89"/>
      <c r="H14" s="126"/>
      <c r="I14" s="126"/>
      <c r="J14" s="126">
        <v>48917515.17</v>
      </c>
      <c r="K14" s="126">
        <v>43729067</v>
      </c>
      <c r="L14" s="126"/>
      <c r="M14" s="89"/>
      <c r="N14" s="126"/>
      <c r="O14" s="126">
        <v>5188448.17</v>
      </c>
    </row>
    <row r="15" ht="20.25" customHeight="1" spans="1:15">
      <c r="A15" s="135" t="s">
        <v>74</v>
      </c>
      <c r="B15" s="135" t="s">
        <v>75</v>
      </c>
      <c r="C15" s="126">
        <v>91545030.84</v>
      </c>
      <c r="D15" s="126">
        <v>42627515.67</v>
      </c>
      <c r="E15" s="126">
        <v>27796115.67</v>
      </c>
      <c r="F15" s="126">
        <v>14831400</v>
      </c>
      <c r="G15" s="89"/>
      <c r="H15" s="126"/>
      <c r="I15" s="126"/>
      <c r="J15" s="126">
        <v>48917515.17</v>
      </c>
      <c r="K15" s="126">
        <v>43729067</v>
      </c>
      <c r="L15" s="126"/>
      <c r="M15" s="89"/>
      <c r="N15" s="126"/>
      <c r="O15" s="126">
        <v>5188448.17</v>
      </c>
    </row>
    <row r="16" ht="20.25" customHeight="1" spans="1:15">
      <c r="A16" s="134" t="s">
        <v>76</v>
      </c>
      <c r="B16" s="134" t="s">
        <v>77</v>
      </c>
      <c r="C16" s="126">
        <v>3424787.15</v>
      </c>
      <c r="D16" s="126">
        <v>3424787.15</v>
      </c>
      <c r="E16" s="126">
        <v>3424787.15</v>
      </c>
      <c r="F16" s="126"/>
      <c r="G16" s="89"/>
      <c r="H16" s="126"/>
      <c r="I16" s="126"/>
      <c r="J16" s="126"/>
      <c r="K16" s="126"/>
      <c r="L16" s="126"/>
      <c r="M16" s="89"/>
      <c r="N16" s="126"/>
      <c r="O16" s="126"/>
    </row>
    <row r="17" ht="20.25" customHeight="1" spans="1:15">
      <c r="A17" s="135" t="s">
        <v>78</v>
      </c>
      <c r="B17" s="135" t="s">
        <v>79</v>
      </c>
      <c r="C17" s="126">
        <v>2158825.2</v>
      </c>
      <c r="D17" s="126">
        <v>2158825.2</v>
      </c>
      <c r="E17" s="126">
        <v>2158825.2</v>
      </c>
      <c r="F17" s="126"/>
      <c r="G17" s="89"/>
      <c r="H17" s="126"/>
      <c r="I17" s="126"/>
      <c r="J17" s="126"/>
      <c r="K17" s="126"/>
      <c r="L17" s="126"/>
      <c r="M17" s="89"/>
      <c r="N17" s="126"/>
      <c r="O17" s="126"/>
    </row>
    <row r="18" ht="20.25" customHeight="1" spans="1:15">
      <c r="A18" s="135" t="s">
        <v>80</v>
      </c>
      <c r="B18" s="135" t="s">
        <v>81</v>
      </c>
      <c r="C18" s="126">
        <v>1174643.45</v>
      </c>
      <c r="D18" s="126">
        <v>1174643.45</v>
      </c>
      <c r="E18" s="126">
        <v>1174643.45</v>
      </c>
      <c r="F18" s="126"/>
      <c r="G18" s="89"/>
      <c r="H18" s="126"/>
      <c r="I18" s="126"/>
      <c r="J18" s="126"/>
      <c r="K18" s="126"/>
      <c r="L18" s="126"/>
      <c r="M18" s="89"/>
      <c r="N18" s="126"/>
      <c r="O18" s="126"/>
    </row>
    <row r="19" ht="20.25" customHeight="1" spans="1:15">
      <c r="A19" s="135" t="s">
        <v>82</v>
      </c>
      <c r="B19" s="135" t="s">
        <v>83</v>
      </c>
      <c r="C19" s="126">
        <v>91318.5</v>
      </c>
      <c r="D19" s="126">
        <v>91318.5</v>
      </c>
      <c r="E19" s="126">
        <v>91318.5</v>
      </c>
      <c r="F19" s="126"/>
      <c r="G19" s="89"/>
      <c r="H19" s="126"/>
      <c r="I19" s="126"/>
      <c r="J19" s="126"/>
      <c r="K19" s="126"/>
      <c r="L19" s="126"/>
      <c r="M19" s="89"/>
      <c r="N19" s="126"/>
      <c r="O19" s="126"/>
    </row>
    <row r="20" ht="20.25" customHeight="1" spans="1:15">
      <c r="A20" s="30" t="s">
        <v>84</v>
      </c>
      <c r="B20" s="30" t="s">
        <v>85</v>
      </c>
      <c r="C20" s="126">
        <v>3725697.57</v>
      </c>
      <c r="D20" s="126">
        <v>2425697.57</v>
      </c>
      <c r="E20" s="126">
        <v>2425697.57</v>
      </c>
      <c r="F20" s="126"/>
      <c r="G20" s="89"/>
      <c r="H20" s="126"/>
      <c r="I20" s="126"/>
      <c r="J20" s="126">
        <v>1300000</v>
      </c>
      <c r="K20" s="126">
        <v>1300000</v>
      </c>
      <c r="L20" s="126"/>
      <c r="M20" s="89"/>
      <c r="N20" s="126"/>
      <c r="O20" s="126"/>
    </row>
    <row r="21" ht="20.25" customHeight="1" spans="1:15">
      <c r="A21" s="134" t="s">
        <v>86</v>
      </c>
      <c r="B21" s="134" t="s">
        <v>87</v>
      </c>
      <c r="C21" s="126">
        <v>3725697.57</v>
      </c>
      <c r="D21" s="126">
        <v>2425697.57</v>
      </c>
      <c r="E21" s="126">
        <v>2425697.57</v>
      </c>
      <c r="F21" s="126"/>
      <c r="G21" s="89"/>
      <c r="H21" s="126"/>
      <c r="I21" s="126"/>
      <c r="J21" s="126">
        <v>1300000</v>
      </c>
      <c r="K21" s="126">
        <v>1300000</v>
      </c>
      <c r="L21" s="126"/>
      <c r="M21" s="89"/>
      <c r="N21" s="126"/>
      <c r="O21" s="126"/>
    </row>
    <row r="22" ht="20.25" customHeight="1" spans="1:15">
      <c r="A22" s="135" t="s">
        <v>88</v>
      </c>
      <c r="B22" s="135" t="s">
        <v>89</v>
      </c>
      <c r="C22" s="126">
        <v>3725697.57</v>
      </c>
      <c r="D22" s="126">
        <v>2425697.57</v>
      </c>
      <c r="E22" s="126">
        <v>2425697.57</v>
      </c>
      <c r="F22" s="126"/>
      <c r="G22" s="89"/>
      <c r="H22" s="126"/>
      <c r="I22" s="126"/>
      <c r="J22" s="126">
        <v>1300000</v>
      </c>
      <c r="K22" s="126">
        <v>1300000</v>
      </c>
      <c r="L22" s="126"/>
      <c r="M22" s="89"/>
      <c r="N22" s="126"/>
      <c r="O22" s="126"/>
    </row>
    <row r="23" ht="17.25" customHeight="1" spans="1:15">
      <c r="A23" s="105" t="s">
        <v>90</v>
      </c>
      <c r="B23" s="106" t="s">
        <v>90</v>
      </c>
      <c r="C23" s="126">
        <v>102406048.17</v>
      </c>
      <c r="D23" s="126">
        <v>52119713</v>
      </c>
      <c r="E23" s="126">
        <v>37288313</v>
      </c>
      <c r="F23" s="126">
        <v>14831400</v>
      </c>
      <c r="G23" s="89"/>
      <c r="H23" s="126"/>
      <c r="I23" s="126"/>
      <c r="J23" s="126">
        <v>50286335.17</v>
      </c>
      <c r="K23" s="126">
        <v>45097887</v>
      </c>
      <c r="L23" s="126"/>
      <c r="M23" s="89"/>
      <c r="N23" s="126"/>
      <c r="O23" s="126">
        <v>5188448.17</v>
      </c>
    </row>
  </sheetData>
  <mergeCells count="11">
    <mergeCell ref="A2:O2"/>
    <mergeCell ref="A3:L3"/>
    <mergeCell ref="D4:F4"/>
    <mergeCell ref="J4:O4"/>
    <mergeCell ref="A23:B23"/>
    <mergeCell ref="A4:A5"/>
    <mergeCell ref="B4:B5"/>
    <mergeCell ref="C4:C5"/>
    <mergeCell ref="G4:G5"/>
    <mergeCell ref="H4:H5"/>
    <mergeCell ref="I4:I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6"/>
  <sheetViews>
    <sheetView showZeros="0" topLeftCell="A5" workbookViewId="0">
      <selection activeCell="A1" sqref="A1"/>
    </sheetView>
  </sheetViews>
  <sheetFormatPr defaultColWidth="9.14545454545454" defaultRowHeight="14.25" customHeight="1" outlineLevelCol="3"/>
  <cols>
    <col min="1" max="1" width="49.2818181818182" customWidth="1"/>
    <col min="2" max="2" width="43.3181818181818" customWidth="1"/>
    <col min="3" max="3" width="48.5727272727273" customWidth="1"/>
    <col min="4" max="4" width="41.1727272727273" customWidth="1"/>
  </cols>
  <sheetData>
    <row r="1" customHeight="1" spans="1:4">
      <c r="D1" s="93" t="s">
        <v>91</v>
      </c>
    </row>
    <row r="2" ht="31.5" customHeight="1" spans="1:4">
      <c r="A2" s="45" t="s">
        <v>92</v>
      </c>
      <c r="B2" s="138"/>
      <c r="C2" s="138"/>
      <c r="D2" s="138"/>
    </row>
    <row r="3" ht="17.25" customHeight="1" spans="1:4">
      <c r="A3" s="4" t="str">
        <f>"单位名称："&amp;"云南省急救中心"</f>
        <v>单位名称：云南省急救中心</v>
      </c>
      <c r="B3" s="139"/>
      <c r="C3" s="139"/>
      <c r="D3" s="95" t="s">
        <v>2</v>
      </c>
    </row>
    <row r="4" ht="24.65" customHeight="1" spans="1:4">
      <c r="A4" s="10" t="s">
        <v>3</v>
      </c>
      <c r="B4" s="12"/>
      <c r="C4" s="10" t="s">
        <v>4</v>
      </c>
      <c r="D4" s="12"/>
    </row>
    <row r="5" ht="15.65" customHeight="1" spans="1:4">
      <c r="A5" s="15" t="s">
        <v>5</v>
      </c>
      <c r="B5" s="140" t="s">
        <v>6</v>
      </c>
      <c r="C5" s="15" t="s">
        <v>93</v>
      </c>
      <c r="D5" s="140" t="s">
        <v>6</v>
      </c>
    </row>
    <row r="6" ht="14.15" customHeight="1" spans="1:4">
      <c r="A6" s="18"/>
      <c r="B6" s="17"/>
      <c r="C6" s="18"/>
      <c r="D6" s="17"/>
    </row>
    <row r="7" ht="29.15" customHeight="1" spans="1:4">
      <c r="A7" s="141" t="s">
        <v>94</v>
      </c>
      <c r="B7" s="142">
        <v>51877813</v>
      </c>
      <c r="C7" s="143" t="s">
        <v>95</v>
      </c>
      <c r="D7" s="142">
        <v>52119713</v>
      </c>
    </row>
    <row r="8" ht="29.15" customHeight="1" spans="1:4">
      <c r="A8" s="144" t="s">
        <v>96</v>
      </c>
      <c r="B8" s="89">
        <v>51877813</v>
      </c>
      <c r="C8" s="23" t="str">
        <f>"（一）"&amp;"社会保障和就业支出"</f>
        <v>（一）社会保障和就业支出</v>
      </c>
      <c r="D8" s="89">
        <v>3641712.61</v>
      </c>
    </row>
    <row r="9" ht="29.15" customHeight="1" spans="1:4">
      <c r="A9" s="144" t="s">
        <v>97</v>
      </c>
      <c r="B9" s="89"/>
      <c r="C9" s="23" t="str">
        <f>"（二）"&amp;"卫生健康支出"</f>
        <v>（二）卫生健康支出</v>
      </c>
      <c r="D9" s="89">
        <v>46052302.82</v>
      </c>
    </row>
    <row r="10" ht="29.15" customHeight="1" spans="1:4">
      <c r="A10" s="144" t="s">
        <v>98</v>
      </c>
      <c r="B10" s="89"/>
      <c r="C10" s="23" t="str">
        <f>"（三）"&amp;"住房保障支出"</f>
        <v>（三）住房保障支出</v>
      </c>
      <c r="D10" s="89">
        <v>2425697.57</v>
      </c>
    </row>
    <row r="11" ht="29.15" customHeight="1" spans="1:4">
      <c r="A11" s="145" t="s">
        <v>99</v>
      </c>
      <c r="B11" s="146">
        <v>241900</v>
      </c>
      <c r="C11" s="147"/>
      <c r="D11" s="146"/>
    </row>
    <row r="12" ht="29.15" customHeight="1" spans="1:4">
      <c r="A12" s="144" t="s">
        <v>96</v>
      </c>
      <c r="B12" s="126">
        <v>241900</v>
      </c>
      <c r="C12" s="147"/>
      <c r="D12" s="146"/>
    </row>
    <row r="13" ht="29.15" customHeight="1" spans="1:4">
      <c r="A13" s="148" t="s">
        <v>97</v>
      </c>
      <c r="B13" s="126"/>
      <c r="C13" s="147"/>
      <c r="D13" s="146"/>
    </row>
    <row r="14" ht="29.15" customHeight="1" spans="1:4">
      <c r="A14" s="148" t="s">
        <v>98</v>
      </c>
      <c r="B14" s="146"/>
      <c r="C14" s="147"/>
      <c r="D14" s="146"/>
    </row>
    <row r="15" ht="29.15" customHeight="1" spans="1:4">
      <c r="A15" s="149"/>
      <c r="B15" s="146"/>
      <c r="C15" s="150" t="s">
        <v>100</v>
      </c>
      <c r="D15" s="146"/>
    </row>
    <row r="16" ht="29.15" customHeight="1" spans="1:4">
      <c r="A16" s="149" t="s">
        <v>101</v>
      </c>
      <c r="B16" s="146">
        <v>52119713</v>
      </c>
      <c r="C16" s="147" t="s">
        <v>25</v>
      </c>
      <c r="D16" s="146">
        <v>52119713</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23"/>
  <sheetViews>
    <sheetView showZeros="0" topLeftCell="A7" workbookViewId="0">
      <selection activeCell="A1" sqref="A1"/>
    </sheetView>
  </sheetViews>
  <sheetFormatPr defaultColWidth="9.14545454545454" defaultRowHeight="14.25" customHeight="1" outlineLevelCol="6"/>
  <cols>
    <col min="1" max="1" width="20.1454545454545" customWidth="1"/>
    <col min="2" max="2" width="37.3181818181818" customWidth="1"/>
    <col min="3" max="3" width="24.2818181818182" customWidth="1"/>
    <col min="4" max="6" width="25.0363636363636" customWidth="1"/>
    <col min="7" max="7" width="24.2818181818182" customWidth="1"/>
  </cols>
  <sheetData>
    <row r="1" ht="12" customHeight="1" spans="1:7">
      <c r="D1" s="113"/>
      <c r="F1" s="56"/>
      <c r="G1" s="56" t="s">
        <v>102</v>
      </c>
    </row>
    <row r="2" ht="39" customHeight="1" spans="1:7">
      <c r="A2" s="3" t="s">
        <v>103</v>
      </c>
      <c r="B2" s="3"/>
      <c r="C2" s="3"/>
      <c r="D2" s="3"/>
      <c r="E2" s="3"/>
      <c r="F2" s="3"/>
      <c r="G2" s="3"/>
    </row>
    <row r="3" ht="18" customHeight="1" spans="1:7">
      <c r="A3" s="4" t="str">
        <f>"单位名称："&amp;"云南省急救中心"</f>
        <v>单位名称：云南省急救中心</v>
      </c>
      <c r="F3" s="104"/>
      <c r="G3" s="104" t="s">
        <v>2</v>
      </c>
    </row>
    <row r="4" ht="20.25" customHeight="1" spans="1:7">
      <c r="A4" s="128" t="s">
        <v>104</v>
      </c>
      <c r="B4" s="129"/>
      <c r="C4" s="130" t="s">
        <v>30</v>
      </c>
      <c r="D4" s="11" t="s">
        <v>57</v>
      </c>
      <c r="E4" s="11"/>
      <c r="F4" s="12"/>
      <c r="G4" s="130" t="s">
        <v>58</v>
      </c>
    </row>
    <row r="5" ht="20.25" customHeight="1" spans="1:7">
      <c r="A5" s="131" t="s">
        <v>48</v>
      </c>
      <c r="B5" s="132" t="s">
        <v>49</v>
      </c>
      <c r="C5" s="96"/>
      <c r="D5" s="96" t="s">
        <v>32</v>
      </c>
      <c r="E5" s="96" t="s">
        <v>105</v>
      </c>
      <c r="F5" s="96" t="s">
        <v>106</v>
      </c>
      <c r="G5" s="96"/>
    </row>
    <row r="6" ht="13.5" customHeight="1" spans="1:7">
      <c r="A6" s="133" t="s">
        <v>107</v>
      </c>
      <c r="B6" s="133" t="s">
        <v>108</v>
      </c>
      <c r="C6" s="133" t="s">
        <v>109</v>
      </c>
      <c r="D6" s="63"/>
      <c r="E6" s="133" t="s">
        <v>110</v>
      </c>
      <c r="F6" s="133" t="s">
        <v>111</v>
      </c>
      <c r="G6" s="133" t="s">
        <v>112</v>
      </c>
    </row>
    <row r="7" ht="18" customHeight="1" spans="1:7">
      <c r="A7" s="30" t="s">
        <v>59</v>
      </c>
      <c r="B7" s="30" t="s">
        <v>60</v>
      </c>
      <c r="C7" s="22">
        <v>3641712.61</v>
      </c>
      <c r="D7" s="22">
        <v>3641712.61</v>
      </c>
      <c r="E7" s="22">
        <v>3621732.61</v>
      </c>
      <c r="F7" s="22">
        <v>19980</v>
      </c>
      <c r="G7" s="22"/>
    </row>
    <row r="8" ht="18" customHeight="1" spans="1:7">
      <c r="A8" s="30" t="s">
        <v>61</v>
      </c>
      <c r="B8" s="134" t="s">
        <v>62</v>
      </c>
      <c r="C8" s="22">
        <v>3474100.32</v>
      </c>
      <c r="D8" s="22">
        <v>3474100.32</v>
      </c>
      <c r="E8" s="22">
        <v>3454120.32</v>
      </c>
      <c r="F8" s="22">
        <v>19980</v>
      </c>
      <c r="G8" s="22"/>
    </row>
    <row r="9" ht="18" customHeight="1" spans="1:7">
      <c r="A9" s="30" t="s">
        <v>63</v>
      </c>
      <c r="B9" s="135" t="s">
        <v>64</v>
      </c>
      <c r="C9" s="22">
        <v>19980</v>
      </c>
      <c r="D9" s="22">
        <v>19980</v>
      </c>
      <c r="E9" s="22"/>
      <c r="F9" s="22">
        <v>19980</v>
      </c>
      <c r="G9" s="22"/>
    </row>
    <row r="10" ht="18" customHeight="1" spans="1:7">
      <c r="A10" s="30" t="s">
        <v>65</v>
      </c>
      <c r="B10" s="135" t="s">
        <v>66</v>
      </c>
      <c r="C10" s="22">
        <v>3454120.32</v>
      </c>
      <c r="D10" s="22">
        <v>3454120.32</v>
      </c>
      <c r="E10" s="22">
        <v>3454120.32</v>
      </c>
      <c r="F10" s="22"/>
      <c r="G10" s="22"/>
    </row>
    <row r="11" ht="18" customHeight="1" spans="1:7">
      <c r="A11" s="30" t="s">
        <v>67</v>
      </c>
      <c r="B11" s="134" t="s">
        <v>68</v>
      </c>
      <c r="C11" s="22">
        <v>167612.29</v>
      </c>
      <c r="D11" s="22">
        <v>167612.29</v>
      </c>
      <c r="E11" s="22">
        <v>167612.29</v>
      </c>
      <c r="F11" s="22"/>
      <c r="G11" s="22"/>
    </row>
    <row r="12" ht="18" customHeight="1" spans="1:7">
      <c r="A12" s="30" t="s">
        <v>69</v>
      </c>
      <c r="B12" s="135" t="s">
        <v>68</v>
      </c>
      <c r="C12" s="22">
        <v>167612.29</v>
      </c>
      <c r="D12" s="22">
        <v>167612.29</v>
      </c>
      <c r="E12" s="22">
        <v>167612.29</v>
      </c>
      <c r="F12" s="22"/>
      <c r="G12" s="22"/>
    </row>
    <row r="13" ht="18" customHeight="1" spans="1:7">
      <c r="A13" s="30" t="s">
        <v>70</v>
      </c>
      <c r="B13" s="30" t="s">
        <v>71</v>
      </c>
      <c r="C13" s="22">
        <v>45810402.82</v>
      </c>
      <c r="D13" s="22">
        <v>31220902.82</v>
      </c>
      <c r="E13" s="22">
        <v>27333579.15</v>
      </c>
      <c r="F13" s="22">
        <v>3887323.67</v>
      </c>
      <c r="G13" s="22">
        <v>14589500</v>
      </c>
    </row>
    <row r="14" ht="18" customHeight="1" spans="1:7">
      <c r="A14" s="30" t="s">
        <v>72</v>
      </c>
      <c r="B14" s="134" t="s">
        <v>73</v>
      </c>
      <c r="C14" s="22">
        <v>42385615.67</v>
      </c>
      <c r="D14" s="22">
        <v>27796115.67</v>
      </c>
      <c r="E14" s="22">
        <v>23908792</v>
      </c>
      <c r="F14" s="22">
        <v>3887323.67</v>
      </c>
      <c r="G14" s="22">
        <v>14589500</v>
      </c>
    </row>
    <row r="15" ht="18" customHeight="1" spans="1:7">
      <c r="A15" s="30" t="s">
        <v>74</v>
      </c>
      <c r="B15" s="135" t="s">
        <v>75</v>
      </c>
      <c r="C15" s="22">
        <v>42385615.67</v>
      </c>
      <c r="D15" s="22">
        <v>27796115.67</v>
      </c>
      <c r="E15" s="22">
        <v>23908792</v>
      </c>
      <c r="F15" s="22">
        <v>3887323.67</v>
      </c>
      <c r="G15" s="22">
        <v>14589500</v>
      </c>
    </row>
    <row r="16" ht="18" customHeight="1" spans="1:7">
      <c r="A16" s="30" t="s">
        <v>76</v>
      </c>
      <c r="B16" s="134" t="s">
        <v>77</v>
      </c>
      <c r="C16" s="22">
        <v>3424787.15</v>
      </c>
      <c r="D16" s="22">
        <v>3424787.15</v>
      </c>
      <c r="E16" s="22">
        <v>3424787.15</v>
      </c>
      <c r="F16" s="22"/>
      <c r="G16" s="22"/>
    </row>
    <row r="17" ht="18" customHeight="1" spans="1:7">
      <c r="A17" s="30" t="s">
        <v>78</v>
      </c>
      <c r="B17" s="135" t="s">
        <v>79</v>
      </c>
      <c r="C17" s="22">
        <v>2158825.2</v>
      </c>
      <c r="D17" s="22">
        <v>2158825.2</v>
      </c>
      <c r="E17" s="22">
        <v>2158825.2</v>
      </c>
      <c r="F17" s="22"/>
      <c r="G17" s="22"/>
    </row>
    <row r="18" ht="18" customHeight="1" spans="1:7">
      <c r="A18" s="30" t="s">
        <v>80</v>
      </c>
      <c r="B18" s="135" t="s">
        <v>81</v>
      </c>
      <c r="C18" s="22">
        <v>1174643.45</v>
      </c>
      <c r="D18" s="22">
        <v>1174643.45</v>
      </c>
      <c r="E18" s="22">
        <v>1174643.45</v>
      </c>
      <c r="F18" s="22"/>
      <c r="G18" s="22"/>
    </row>
    <row r="19" ht="18" customHeight="1" spans="1:7">
      <c r="A19" s="30" t="s">
        <v>82</v>
      </c>
      <c r="B19" s="135" t="s">
        <v>83</v>
      </c>
      <c r="C19" s="22">
        <v>91318.5</v>
      </c>
      <c r="D19" s="22">
        <v>91318.5</v>
      </c>
      <c r="E19" s="22">
        <v>91318.5</v>
      </c>
      <c r="F19" s="22"/>
      <c r="G19" s="22"/>
    </row>
    <row r="20" ht="18" customHeight="1" spans="1:7">
      <c r="A20" s="30" t="s">
        <v>84</v>
      </c>
      <c r="B20" s="30" t="s">
        <v>85</v>
      </c>
      <c r="C20" s="22">
        <v>2425697.57</v>
      </c>
      <c r="D20" s="22">
        <v>2425697.57</v>
      </c>
      <c r="E20" s="22">
        <v>2425697.57</v>
      </c>
      <c r="F20" s="22"/>
      <c r="G20" s="22"/>
    </row>
    <row r="21" ht="18" customHeight="1" spans="1:7">
      <c r="A21" s="30" t="s">
        <v>86</v>
      </c>
      <c r="B21" s="134" t="s">
        <v>87</v>
      </c>
      <c r="C21" s="22">
        <v>2425697.57</v>
      </c>
      <c r="D21" s="22">
        <v>2425697.57</v>
      </c>
      <c r="E21" s="22">
        <v>2425697.57</v>
      </c>
      <c r="F21" s="22"/>
      <c r="G21" s="22"/>
    </row>
    <row r="22" ht="18" customHeight="1" spans="1:7">
      <c r="A22" s="30" t="s">
        <v>88</v>
      </c>
      <c r="B22" s="135" t="s">
        <v>89</v>
      </c>
      <c r="C22" s="22">
        <v>2425697.57</v>
      </c>
      <c r="D22" s="22">
        <v>2425697.57</v>
      </c>
      <c r="E22" s="22">
        <v>2425697.57</v>
      </c>
      <c r="F22" s="22"/>
      <c r="G22" s="22"/>
    </row>
    <row r="23" ht="18" customHeight="1" spans="1:7">
      <c r="A23" s="136" t="s">
        <v>90</v>
      </c>
      <c r="B23" s="137" t="s">
        <v>90</v>
      </c>
      <c r="C23" s="22">
        <v>51877813</v>
      </c>
      <c r="D23" s="22">
        <v>37288313</v>
      </c>
      <c r="E23" s="22">
        <v>33381009.33</v>
      </c>
      <c r="F23" s="22">
        <v>3907303.67</v>
      </c>
      <c r="G23" s="22">
        <v>14589500</v>
      </c>
    </row>
  </sheetData>
  <mergeCells count="7">
    <mergeCell ref="A2:G2"/>
    <mergeCell ref="A3:E3"/>
    <mergeCell ref="A4:B4"/>
    <mergeCell ref="D4:F4"/>
    <mergeCell ref="A23:B23"/>
    <mergeCell ref="C4:C5"/>
    <mergeCell ref="G4:G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workbookViewId="0">
      <selection activeCell="A1" sqref="A1"/>
    </sheetView>
  </sheetViews>
  <sheetFormatPr defaultColWidth="9.14545454545454" defaultRowHeight="14.25" customHeight="1" outlineLevelRow="6" outlineLevelCol="5"/>
  <cols>
    <col min="1" max="1" width="27.4272727272727" customWidth="1"/>
    <col min="2" max="6" width="31.1727272727273" customWidth="1"/>
  </cols>
  <sheetData>
    <row r="1" ht="12" customHeight="1" spans="1:6">
      <c r="A1" s="122"/>
      <c r="B1" s="122"/>
      <c r="C1" s="61"/>
      <c r="F1" s="60" t="s">
        <v>113</v>
      </c>
    </row>
    <row r="2" ht="25.5" customHeight="1" spans="1:6">
      <c r="A2" s="123" t="s">
        <v>114</v>
      </c>
      <c r="B2" s="123"/>
      <c r="C2" s="123"/>
      <c r="D2" s="123"/>
      <c r="E2" s="123"/>
      <c r="F2" s="123"/>
    </row>
    <row r="3" ht="15.75" customHeight="1" spans="1:6">
      <c r="A3" s="4" t="str">
        <f>"单位名称："&amp;"云南省急救中心"</f>
        <v>单位名称：云南省急救中心</v>
      </c>
      <c r="B3" s="122"/>
      <c r="C3" s="61"/>
      <c r="F3" s="60" t="s">
        <v>115</v>
      </c>
    </row>
    <row r="4" ht="19.5" customHeight="1" spans="1:6">
      <c r="A4" s="9" t="s">
        <v>116</v>
      </c>
      <c r="B4" s="15" t="s">
        <v>117</v>
      </c>
      <c r="C4" s="10" t="s">
        <v>118</v>
      </c>
      <c r="D4" s="11"/>
      <c r="E4" s="12"/>
      <c r="F4" s="15" t="s">
        <v>119</v>
      </c>
    </row>
    <row r="5" ht="19.5" customHeight="1" spans="1:6">
      <c r="A5" s="17"/>
      <c r="B5" s="18"/>
      <c r="C5" s="63" t="s">
        <v>32</v>
      </c>
      <c r="D5" s="63" t="s">
        <v>120</v>
      </c>
      <c r="E5" s="63" t="s">
        <v>121</v>
      </c>
      <c r="F5" s="18"/>
    </row>
    <row r="6" ht="18.75" customHeight="1" spans="1:6">
      <c r="A6" s="124">
        <v>1</v>
      </c>
      <c r="B6" s="124">
        <v>2</v>
      </c>
      <c r="C6" s="125">
        <v>3</v>
      </c>
      <c r="D6" s="124">
        <v>4</v>
      </c>
      <c r="E6" s="124">
        <v>5</v>
      </c>
      <c r="F6" s="124">
        <v>6</v>
      </c>
    </row>
    <row r="7" ht="18.75" customHeight="1" spans="1:6">
      <c r="A7" s="126">
        <v>1740500</v>
      </c>
      <c r="B7" s="126"/>
      <c r="C7" s="127">
        <v>1740500</v>
      </c>
      <c r="D7" s="126"/>
      <c r="E7" s="126">
        <v>1740500</v>
      </c>
      <c r="F7" s="126"/>
    </row>
  </sheetData>
  <mergeCells count="6">
    <mergeCell ref="A2:F2"/>
    <mergeCell ref="A3:D3"/>
    <mergeCell ref="C4:E4"/>
    <mergeCell ref="A4:A5"/>
    <mergeCell ref="B4:B5"/>
    <mergeCell ref="F4:F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40"/>
  <sheetViews>
    <sheetView showZeros="0" topLeftCell="A31" workbookViewId="0">
      <selection activeCell="E44" sqref="E44"/>
    </sheetView>
  </sheetViews>
  <sheetFormatPr defaultColWidth="9.14545454545454" defaultRowHeight="14.25" customHeight="1"/>
  <cols>
    <col min="1" max="1" width="28.7" customWidth="1"/>
    <col min="2" max="3" width="23.8545454545455" customWidth="1"/>
    <col min="4" max="4" width="14.6" customWidth="1"/>
    <col min="5" max="5" width="18.4545454545455" customWidth="1"/>
    <col min="6" max="6" width="14.7454545454545" customWidth="1"/>
    <col min="7" max="7" width="18.8818181818182" customWidth="1"/>
    <col min="8" max="13" width="15.3181818181818" customWidth="1"/>
    <col min="14" max="16" width="14.7454545454545" customWidth="1"/>
    <col min="17" max="17" width="14.8818181818182" customWidth="1"/>
    <col min="18" max="23" width="15.0363636363636" customWidth="1"/>
  </cols>
  <sheetData>
    <row r="1" ht="13.5" customHeight="1" spans="1:23">
      <c r="D1" s="1"/>
      <c r="E1" s="1"/>
      <c r="F1" s="1"/>
      <c r="G1" s="1"/>
      <c r="U1" s="113"/>
      <c r="W1" s="56" t="s">
        <v>122</v>
      </c>
    </row>
    <row r="2" ht="27.75" customHeight="1" spans="1:23">
      <c r="A2" s="27" t="s">
        <v>123</v>
      </c>
      <c r="B2" s="27"/>
      <c r="C2" s="27"/>
      <c r="D2" s="27"/>
      <c r="E2" s="27"/>
      <c r="F2" s="27"/>
      <c r="G2" s="27"/>
      <c r="H2" s="27"/>
      <c r="I2" s="27"/>
      <c r="J2" s="27"/>
      <c r="K2" s="27"/>
      <c r="L2" s="27"/>
      <c r="M2" s="27"/>
      <c r="N2" s="27"/>
      <c r="O2" s="27"/>
      <c r="P2" s="27"/>
      <c r="Q2" s="27"/>
      <c r="R2" s="27"/>
      <c r="S2" s="27"/>
      <c r="T2" s="27"/>
      <c r="U2" s="27"/>
      <c r="V2" s="27"/>
      <c r="W2" s="27"/>
    </row>
    <row r="3" ht="13.5" customHeight="1" spans="1:23">
      <c r="A3" s="4" t="str">
        <f>"单位名称："&amp;"云南省急救中心"</f>
        <v>单位名称：云南省急救中心</v>
      </c>
      <c r="B3" s="5"/>
      <c r="C3" s="5"/>
      <c r="D3" s="5"/>
      <c r="E3" s="5"/>
      <c r="F3" s="5"/>
      <c r="G3" s="5"/>
      <c r="H3" s="6"/>
      <c r="I3" s="6"/>
      <c r="J3" s="6"/>
      <c r="K3" s="6"/>
      <c r="L3" s="6"/>
      <c r="M3" s="6"/>
      <c r="N3" s="6"/>
      <c r="O3" s="6"/>
      <c r="P3" s="6"/>
      <c r="Q3" s="6"/>
      <c r="U3" s="113"/>
      <c r="W3" s="104" t="s">
        <v>115</v>
      </c>
    </row>
    <row r="4" ht="21.75" customHeight="1" spans="1:23">
      <c r="A4" s="8" t="s">
        <v>124</v>
      </c>
      <c r="B4" s="8" t="s">
        <v>125</v>
      </c>
      <c r="C4" s="8" t="s">
        <v>126</v>
      </c>
      <c r="D4" s="9" t="s">
        <v>127</v>
      </c>
      <c r="E4" s="9" t="s">
        <v>128</v>
      </c>
      <c r="F4" s="9" t="s">
        <v>129</v>
      </c>
      <c r="G4" s="9" t="s">
        <v>130</v>
      </c>
      <c r="H4" s="63" t="s">
        <v>131</v>
      </c>
      <c r="I4" s="63"/>
      <c r="J4" s="63"/>
      <c r="K4" s="63"/>
      <c r="L4" s="115"/>
      <c r="M4" s="115"/>
      <c r="N4" s="115"/>
      <c r="O4" s="115"/>
      <c r="P4" s="115"/>
      <c r="Q4" s="47"/>
      <c r="R4" s="63"/>
      <c r="S4" s="63"/>
      <c r="T4" s="63"/>
      <c r="U4" s="63"/>
      <c r="V4" s="63"/>
      <c r="W4" s="63"/>
    </row>
    <row r="5" ht="21.75" customHeight="1" spans="1:23">
      <c r="A5" s="13"/>
      <c r="B5" s="13"/>
      <c r="C5" s="13"/>
      <c r="D5" s="14"/>
      <c r="E5" s="14"/>
      <c r="F5" s="14"/>
      <c r="G5" s="14"/>
      <c r="H5" s="63" t="s">
        <v>30</v>
      </c>
      <c r="I5" s="47" t="s">
        <v>33</v>
      </c>
      <c r="J5" s="47"/>
      <c r="K5" s="47"/>
      <c r="L5" s="115"/>
      <c r="M5" s="115"/>
      <c r="N5" s="115" t="s">
        <v>132</v>
      </c>
      <c r="O5" s="115"/>
      <c r="P5" s="115"/>
      <c r="Q5" s="47" t="s">
        <v>36</v>
      </c>
      <c r="R5" s="63" t="s">
        <v>51</v>
      </c>
      <c r="S5" s="47"/>
      <c r="T5" s="47"/>
      <c r="U5" s="47"/>
      <c r="V5" s="47"/>
      <c r="W5" s="47"/>
    </row>
    <row r="6" ht="15" customHeight="1" spans="1:23">
      <c r="A6" s="16"/>
      <c r="B6" s="16"/>
      <c r="C6" s="16"/>
      <c r="D6" s="17"/>
      <c r="E6" s="17"/>
      <c r="F6" s="17"/>
      <c r="G6" s="17"/>
      <c r="H6" s="63"/>
      <c r="I6" s="47" t="s">
        <v>133</v>
      </c>
      <c r="J6" s="47" t="s">
        <v>134</v>
      </c>
      <c r="K6" s="47" t="s">
        <v>135</v>
      </c>
      <c r="L6" s="119" t="s">
        <v>136</v>
      </c>
      <c r="M6" s="119" t="s">
        <v>137</v>
      </c>
      <c r="N6" s="119" t="s">
        <v>33</v>
      </c>
      <c r="O6" s="119" t="s">
        <v>34</v>
      </c>
      <c r="P6" s="119" t="s">
        <v>35</v>
      </c>
      <c r="Q6" s="47"/>
      <c r="R6" s="47" t="s">
        <v>32</v>
      </c>
      <c r="S6" s="47" t="s">
        <v>43</v>
      </c>
      <c r="T6" s="47" t="s">
        <v>138</v>
      </c>
      <c r="U6" s="47" t="s">
        <v>39</v>
      </c>
      <c r="V6" s="47" t="s">
        <v>40</v>
      </c>
      <c r="W6" s="47" t="s">
        <v>41</v>
      </c>
    </row>
    <row r="7" ht="27.75" customHeight="1" spans="1:23">
      <c r="A7" s="16"/>
      <c r="B7" s="16"/>
      <c r="C7" s="16"/>
      <c r="D7" s="17"/>
      <c r="E7" s="17"/>
      <c r="F7" s="17"/>
      <c r="G7" s="17"/>
      <c r="H7" s="63"/>
      <c r="I7" s="47"/>
      <c r="J7" s="47"/>
      <c r="K7" s="47"/>
      <c r="L7" s="119"/>
      <c r="M7" s="119"/>
      <c r="N7" s="119"/>
      <c r="O7" s="119"/>
      <c r="P7" s="119"/>
      <c r="Q7" s="47"/>
      <c r="R7" s="47"/>
      <c r="S7" s="47"/>
      <c r="T7" s="47"/>
      <c r="U7" s="47"/>
      <c r="V7" s="47"/>
      <c r="W7" s="47"/>
    </row>
    <row r="8" ht="15" customHeight="1" spans="1:23">
      <c r="A8" s="120">
        <v>1</v>
      </c>
      <c r="B8" s="120">
        <v>2</v>
      </c>
      <c r="C8" s="120">
        <v>3</v>
      </c>
      <c r="D8" s="120">
        <v>4</v>
      </c>
      <c r="E8" s="120">
        <v>5</v>
      </c>
      <c r="F8" s="120">
        <v>6</v>
      </c>
      <c r="G8" s="120">
        <v>7</v>
      </c>
      <c r="H8" s="120">
        <v>8</v>
      </c>
      <c r="I8" s="120">
        <v>9</v>
      </c>
      <c r="J8" s="120">
        <v>10</v>
      </c>
      <c r="K8" s="120">
        <v>11</v>
      </c>
      <c r="L8" s="120">
        <v>12</v>
      </c>
      <c r="M8" s="120">
        <v>13</v>
      </c>
      <c r="N8" s="120">
        <v>14</v>
      </c>
      <c r="O8" s="120">
        <v>15</v>
      </c>
      <c r="P8" s="120">
        <v>16</v>
      </c>
      <c r="Q8" s="120">
        <v>17</v>
      </c>
      <c r="R8" s="120">
        <v>18</v>
      </c>
      <c r="S8" s="120">
        <v>19</v>
      </c>
      <c r="T8" s="120">
        <v>20</v>
      </c>
      <c r="U8" s="120">
        <v>21</v>
      </c>
      <c r="V8" s="120">
        <v>22</v>
      </c>
      <c r="W8" s="120">
        <v>23</v>
      </c>
    </row>
    <row r="9" ht="18.75" customHeight="1" spans="1:23">
      <c r="A9" s="23" t="s">
        <v>45</v>
      </c>
      <c r="B9" s="117"/>
      <c r="C9" s="23"/>
      <c r="D9" s="23"/>
      <c r="E9" s="23"/>
      <c r="F9" s="23"/>
      <c r="G9" s="23"/>
      <c r="H9" s="22">
        <v>73944900</v>
      </c>
      <c r="I9" s="22">
        <v>37288313</v>
      </c>
      <c r="J9" s="22">
        <v>8955442.14</v>
      </c>
      <c r="K9" s="22"/>
      <c r="L9" s="22">
        <v>28332870.86</v>
      </c>
      <c r="M9" s="22"/>
      <c r="N9" s="22"/>
      <c r="O9" s="22"/>
      <c r="P9" s="22"/>
      <c r="Q9" s="22"/>
      <c r="R9" s="22">
        <v>36656587</v>
      </c>
      <c r="S9" s="22">
        <v>36509187</v>
      </c>
      <c r="T9" s="22"/>
      <c r="U9" s="22"/>
      <c r="V9" s="22"/>
      <c r="W9" s="22">
        <v>147400</v>
      </c>
    </row>
    <row r="10" ht="31.4" customHeight="1" spans="1:23">
      <c r="A10" s="121" t="s">
        <v>45</v>
      </c>
      <c r="B10" s="117" t="s">
        <v>139</v>
      </c>
      <c r="C10" s="23" t="s">
        <v>140</v>
      </c>
      <c r="D10" s="23" t="s">
        <v>74</v>
      </c>
      <c r="E10" s="23" t="s">
        <v>75</v>
      </c>
      <c r="F10" s="23" t="s">
        <v>141</v>
      </c>
      <c r="G10" s="23" t="s">
        <v>142</v>
      </c>
      <c r="H10" s="22">
        <v>9236928</v>
      </c>
      <c r="I10" s="22">
        <v>9236928</v>
      </c>
      <c r="J10" s="22">
        <v>2309232</v>
      </c>
      <c r="K10" s="22"/>
      <c r="L10" s="22">
        <v>6927696</v>
      </c>
      <c r="M10" s="22"/>
      <c r="N10" s="22"/>
      <c r="O10" s="22"/>
      <c r="P10" s="22"/>
      <c r="Q10" s="22"/>
      <c r="R10" s="22"/>
      <c r="S10" s="22"/>
      <c r="T10" s="22"/>
      <c r="U10" s="22"/>
      <c r="V10" s="22"/>
      <c r="W10" s="22"/>
    </row>
    <row r="11" ht="31.4" customHeight="1" spans="1:23">
      <c r="A11" s="121" t="s">
        <v>45</v>
      </c>
      <c r="B11" s="117" t="s">
        <v>139</v>
      </c>
      <c r="C11" s="23" t="s">
        <v>140</v>
      </c>
      <c r="D11" s="23" t="s">
        <v>74</v>
      </c>
      <c r="E11" s="23" t="s">
        <v>75</v>
      </c>
      <c r="F11" s="23" t="s">
        <v>143</v>
      </c>
      <c r="G11" s="23" t="s">
        <v>144</v>
      </c>
      <c r="H11" s="22">
        <v>4140</v>
      </c>
      <c r="I11" s="22">
        <v>4140</v>
      </c>
      <c r="J11" s="22">
        <v>1035</v>
      </c>
      <c r="K11" s="22"/>
      <c r="L11" s="22">
        <v>3105</v>
      </c>
      <c r="M11" s="22"/>
      <c r="N11" s="22"/>
      <c r="O11" s="22"/>
      <c r="P11" s="22"/>
      <c r="Q11" s="22"/>
      <c r="R11" s="22"/>
      <c r="S11" s="22"/>
      <c r="T11" s="22"/>
      <c r="U11" s="22"/>
      <c r="V11" s="22"/>
      <c r="W11" s="22"/>
    </row>
    <row r="12" ht="31.4" customHeight="1" spans="1:23">
      <c r="A12" s="121" t="s">
        <v>45</v>
      </c>
      <c r="B12" s="117" t="s">
        <v>139</v>
      </c>
      <c r="C12" s="23" t="s">
        <v>140</v>
      </c>
      <c r="D12" s="23" t="s">
        <v>74</v>
      </c>
      <c r="E12" s="23" t="s">
        <v>75</v>
      </c>
      <c r="F12" s="23" t="s">
        <v>145</v>
      </c>
      <c r="G12" s="23" t="s">
        <v>146</v>
      </c>
      <c r="H12" s="22">
        <v>769744</v>
      </c>
      <c r="I12" s="22">
        <v>769744</v>
      </c>
      <c r="J12" s="22">
        <v>192436</v>
      </c>
      <c r="K12" s="22"/>
      <c r="L12" s="22">
        <v>577308</v>
      </c>
      <c r="M12" s="22"/>
      <c r="N12" s="22"/>
      <c r="O12" s="22"/>
      <c r="P12" s="22"/>
      <c r="Q12" s="22"/>
      <c r="R12" s="22"/>
      <c r="S12" s="22"/>
      <c r="T12" s="22"/>
      <c r="U12" s="22"/>
      <c r="V12" s="22"/>
      <c r="W12" s="22"/>
    </row>
    <row r="13" ht="31.4" customHeight="1" spans="1:23">
      <c r="A13" s="121" t="s">
        <v>45</v>
      </c>
      <c r="B13" s="117" t="s">
        <v>139</v>
      </c>
      <c r="C13" s="23" t="s">
        <v>140</v>
      </c>
      <c r="D13" s="23" t="s">
        <v>74</v>
      </c>
      <c r="E13" s="23" t="s">
        <v>75</v>
      </c>
      <c r="F13" s="23" t="s">
        <v>147</v>
      </c>
      <c r="G13" s="23" t="s">
        <v>148</v>
      </c>
      <c r="H13" s="22">
        <v>23227970.67</v>
      </c>
      <c r="I13" s="22">
        <v>13897980</v>
      </c>
      <c r="J13" s="22">
        <v>3474495</v>
      </c>
      <c r="K13" s="22"/>
      <c r="L13" s="22">
        <v>10423485</v>
      </c>
      <c r="M13" s="22"/>
      <c r="N13" s="22"/>
      <c r="O13" s="22"/>
      <c r="P13" s="22"/>
      <c r="Q13" s="22"/>
      <c r="R13" s="22">
        <v>9329990.67</v>
      </c>
      <c r="S13" s="22">
        <v>9329990.67</v>
      </c>
      <c r="T13" s="22"/>
      <c r="U13" s="22"/>
      <c r="V13" s="22"/>
      <c r="W13" s="22"/>
    </row>
    <row r="14" ht="31.4" customHeight="1" spans="1:23">
      <c r="A14" s="121" t="s">
        <v>45</v>
      </c>
      <c r="B14" s="117" t="s">
        <v>149</v>
      </c>
      <c r="C14" s="23" t="s">
        <v>150</v>
      </c>
      <c r="D14" s="23" t="s">
        <v>65</v>
      </c>
      <c r="E14" s="23" t="s">
        <v>66</v>
      </c>
      <c r="F14" s="23" t="s">
        <v>151</v>
      </c>
      <c r="G14" s="23" t="s">
        <v>152</v>
      </c>
      <c r="H14" s="22">
        <v>3454120.32</v>
      </c>
      <c r="I14" s="22">
        <v>3454120.32</v>
      </c>
      <c r="J14" s="22">
        <v>863530.08</v>
      </c>
      <c r="K14" s="22"/>
      <c r="L14" s="22">
        <v>2590590.24</v>
      </c>
      <c r="M14" s="22"/>
      <c r="N14" s="22"/>
      <c r="O14" s="22"/>
      <c r="P14" s="22"/>
      <c r="Q14" s="22"/>
      <c r="R14" s="22"/>
      <c r="S14" s="22"/>
      <c r="T14" s="22"/>
      <c r="U14" s="22"/>
      <c r="V14" s="22"/>
      <c r="W14" s="22"/>
    </row>
    <row r="15" ht="31.4" customHeight="1" spans="1:23">
      <c r="A15" s="121" t="s">
        <v>45</v>
      </c>
      <c r="B15" s="117" t="s">
        <v>149</v>
      </c>
      <c r="C15" s="23" t="s">
        <v>150</v>
      </c>
      <c r="D15" s="23" t="s">
        <v>69</v>
      </c>
      <c r="E15" s="23" t="s">
        <v>68</v>
      </c>
      <c r="F15" s="23" t="s">
        <v>153</v>
      </c>
      <c r="G15" s="23" t="s">
        <v>154</v>
      </c>
      <c r="H15" s="22">
        <v>167612.29</v>
      </c>
      <c r="I15" s="22">
        <v>167612.29</v>
      </c>
      <c r="J15" s="22">
        <v>41903.08</v>
      </c>
      <c r="K15" s="22"/>
      <c r="L15" s="22">
        <v>125709.21</v>
      </c>
      <c r="M15" s="22"/>
      <c r="N15" s="22"/>
      <c r="O15" s="22"/>
      <c r="P15" s="22"/>
      <c r="Q15" s="22"/>
      <c r="R15" s="22"/>
      <c r="S15" s="22"/>
      <c r="T15" s="22"/>
      <c r="U15" s="22"/>
      <c r="V15" s="22"/>
      <c r="W15" s="22"/>
    </row>
    <row r="16" ht="31.4" customHeight="1" spans="1:23">
      <c r="A16" s="121" t="s">
        <v>45</v>
      </c>
      <c r="B16" s="117" t="s">
        <v>149</v>
      </c>
      <c r="C16" s="23" t="s">
        <v>150</v>
      </c>
      <c r="D16" s="23" t="s">
        <v>78</v>
      </c>
      <c r="E16" s="23" t="s">
        <v>79</v>
      </c>
      <c r="F16" s="23" t="s">
        <v>155</v>
      </c>
      <c r="G16" s="23" t="s">
        <v>156</v>
      </c>
      <c r="H16" s="22">
        <v>2158825.2</v>
      </c>
      <c r="I16" s="22">
        <v>2158825.2</v>
      </c>
      <c r="J16" s="22">
        <v>539706.3</v>
      </c>
      <c r="K16" s="22"/>
      <c r="L16" s="22">
        <v>1619118.9</v>
      </c>
      <c r="M16" s="22"/>
      <c r="N16" s="22"/>
      <c r="O16" s="22"/>
      <c r="P16" s="22"/>
      <c r="Q16" s="22"/>
      <c r="R16" s="22"/>
      <c r="S16" s="22"/>
      <c r="T16" s="22"/>
      <c r="U16" s="22"/>
      <c r="V16" s="22"/>
      <c r="W16" s="22"/>
    </row>
    <row r="17" ht="31.4" customHeight="1" spans="1:23">
      <c r="A17" s="121" t="s">
        <v>45</v>
      </c>
      <c r="B17" s="117" t="s">
        <v>149</v>
      </c>
      <c r="C17" s="23" t="s">
        <v>150</v>
      </c>
      <c r="D17" s="23" t="s">
        <v>80</v>
      </c>
      <c r="E17" s="23" t="s">
        <v>81</v>
      </c>
      <c r="F17" s="23" t="s">
        <v>157</v>
      </c>
      <c r="G17" s="23" t="s">
        <v>158</v>
      </c>
      <c r="H17" s="22">
        <v>1174643.45</v>
      </c>
      <c r="I17" s="22">
        <v>1174643.45</v>
      </c>
      <c r="J17" s="22">
        <v>293660.86</v>
      </c>
      <c r="K17" s="22"/>
      <c r="L17" s="22">
        <v>880982.59</v>
      </c>
      <c r="M17" s="22"/>
      <c r="N17" s="22"/>
      <c r="O17" s="22"/>
      <c r="P17" s="22"/>
      <c r="Q17" s="22"/>
      <c r="R17" s="22"/>
      <c r="S17" s="22"/>
      <c r="T17" s="22"/>
      <c r="U17" s="22"/>
      <c r="V17" s="22"/>
      <c r="W17" s="22"/>
    </row>
    <row r="18" ht="31.4" customHeight="1" spans="1:23">
      <c r="A18" s="121" t="s">
        <v>45</v>
      </c>
      <c r="B18" s="117" t="s">
        <v>149</v>
      </c>
      <c r="C18" s="23" t="s">
        <v>150</v>
      </c>
      <c r="D18" s="23" t="s">
        <v>82</v>
      </c>
      <c r="E18" s="23" t="s">
        <v>83</v>
      </c>
      <c r="F18" s="23" t="s">
        <v>153</v>
      </c>
      <c r="G18" s="23" t="s">
        <v>154</v>
      </c>
      <c r="H18" s="22">
        <v>91318.5</v>
      </c>
      <c r="I18" s="22">
        <v>91318.5</v>
      </c>
      <c r="J18" s="22">
        <v>91318.5</v>
      </c>
      <c r="K18" s="22"/>
      <c r="L18" s="22"/>
      <c r="M18" s="22"/>
      <c r="N18" s="22"/>
      <c r="O18" s="22"/>
      <c r="P18" s="22"/>
      <c r="Q18" s="22"/>
      <c r="R18" s="22"/>
      <c r="S18" s="22"/>
      <c r="T18" s="22"/>
      <c r="U18" s="22"/>
      <c r="V18" s="22"/>
      <c r="W18" s="22"/>
    </row>
    <row r="19" ht="31.4" customHeight="1" spans="1:23">
      <c r="A19" s="121" t="s">
        <v>45</v>
      </c>
      <c r="B19" s="117" t="s">
        <v>159</v>
      </c>
      <c r="C19" s="23" t="s">
        <v>89</v>
      </c>
      <c r="D19" s="23" t="s">
        <v>88</v>
      </c>
      <c r="E19" s="23" t="s">
        <v>89</v>
      </c>
      <c r="F19" s="23" t="s">
        <v>160</v>
      </c>
      <c r="G19" s="23" t="s">
        <v>89</v>
      </c>
      <c r="H19" s="22">
        <v>3725697.57</v>
      </c>
      <c r="I19" s="22">
        <v>2425697.57</v>
      </c>
      <c r="J19" s="22">
        <v>606424.39</v>
      </c>
      <c r="K19" s="22"/>
      <c r="L19" s="22">
        <v>1819273.18</v>
      </c>
      <c r="M19" s="22"/>
      <c r="N19" s="22"/>
      <c r="O19" s="22"/>
      <c r="P19" s="22"/>
      <c r="Q19" s="22"/>
      <c r="R19" s="22">
        <v>1300000</v>
      </c>
      <c r="S19" s="22">
        <v>1300000</v>
      </c>
      <c r="T19" s="22"/>
      <c r="U19" s="22"/>
      <c r="V19" s="22"/>
      <c r="W19" s="22"/>
    </row>
    <row r="20" ht="31.4" customHeight="1" spans="1:23">
      <c r="A20" s="121" t="s">
        <v>45</v>
      </c>
      <c r="B20" s="117" t="s">
        <v>161</v>
      </c>
      <c r="C20" s="23" t="s">
        <v>162</v>
      </c>
      <c r="D20" s="23" t="s">
        <v>74</v>
      </c>
      <c r="E20" s="23" t="s">
        <v>75</v>
      </c>
      <c r="F20" s="23" t="s">
        <v>163</v>
      </c>
      <c r="G20" s="23" t="s">
        <v>164</v>
      </c>
      <c r="H20" s="22">
        <v>5325000</v>
      </c>
      <c r="I20" s="22">
        <v>1740500</v>
      </c>
      <c r="J20" s="22"/>
      <c r="K20" s="22"/>
      <c r="L20" s="22">
        <v>1740500</v>
      </c>
      <c r="M20" s="22"/>
      <c r="N20" s="22"/>
      <c r="O20" s="22"/>
      <c r="P20" s="22"/>
      <c r="Q20" s="22"/>
      <c r="R20" s="22">
        <v>3584500</v>
      </c>
      <c r="S20" s="22">
        <v>3584500</v>
      </c>
      <c r="T20" s="22"/>
      <c r="U20" s="22"/>
      <c r="V20" s="22"/>
      <c r="W20" s="22"/>
    </row>
    <row r="21" ht="31.4" customHeight="1" spans="1:23">
      <c r="A21" s="121" t="s">
        <v>45</v>
      </c>
      <c r="B21" s="117" t="s">
        <v>165</v>
      </c>
      <c r="C21" s="23" t="s">
        <v>119</v>
      </c>
      <c r="D21" s="23" t="s">
        <v>74</v>
      </c>
      <c r="E21" s="23" t="s">
        <v>75</v>
      </c>
      <c r="F21" s="23" t="s">
        <v>166</v>
      </c>
      <c r="G21" s="23" t="s">
        <v>119</v>
      </c>
      <c r="H21" s="22">
        <v>10000</v>
      </c>
      <c r="I21" s="22"/>
      <c r="J21" s="22"/>
      <c r="K21" s="22"/>
      <c r="L21" s="22"/>
      <c r="M21" s="22"/>
      <c r="N21" s="22"/>
      <c r="O21" s="22"/>
      <c r="P21" s="22"/>
      <c r="Q21" s="22"/>
      <c r="R21" s="22">
        <v>10000</v>
      </c>
      <c r="S21" s="22">
        <v>10000</v>
      </c>
      <c r="T21" s="22"/>
      <c r="U21" s="22"/>
      <c r="V21" s="22"/>
      <c r="W21" s="22"/>
    </row>
    <row r="22" ht="31.4" customHeight="1" spans="1:23">
      <c r="A22" s="121" t="s">
        <v>45</v>
      </c>
      <c r="B22" s="117" t="s">
        <v>167</v>
      </c>
      <c r="C22" s="23" t="s">
        <v>168</v>
      </c>
      <c r="D22" s="23" t="s">
        <v>74</v>
      </c>
      <c r="E22" s="23" t="s">
        <v>75</v>
      </c>
      <c r="F22" s="23" t="s">
        <v>169</v>
      </c>
      <c r="G22" s="23" t="s">
        <v>168</v>
      </c>
      <c r="H22" s="22">
        <v>780000</v>
      </c>
      <c r="I22" s="22">
        <v>478175.84</v>
      </c>
      <c r="J22" s="22">
        <v>119543.96</v>
      </c>
      <c r="K22" s="22"/>
      <c r="L22" s="22">
        <v>358631.88</v>
      </c>
      <c r="M22" s="22"/>
      <c r="N22" s="22"/>
      <c r="O22" s="22"/>
      <c r="P22" s="22"/>
      <c r="Q22" s="22"/>
      <c r="R22" s="22">
        <v>301824.16</v>
      </c>
      <c r="S22" s="22">
        <v>301824.16</v>
      </c>
      <c r="T22" s="22"/>
      <c r="U22" s="22"/>
      <c r="V22" s="22"/>
      <c r="W22" s="22"/>
    </row>
    <row r="23" ht="31.4" customHeight="1" spans="1:23">
      <c r="A23" s="121" t="s">
        <v>45</v>
      </c>
      <c r="B23" s="117" t="s">
        <v>170</v>
      </c>
      <c r="C23" s="23" t="s">
        <v>171</v>
      </c>
      <c r="D23" s="23" t="s">
        <v>63</v>
      </c>
      <c r="E23" s="23" t="s">
        <v>64</v>
      </c>
      <c r="F23" s="23" t="s">
        <v>172</v>
      </c>
      <c r="G23" s="23" t="s">
        <v>173</v>
      </c>
      <c r="H23" s="22">
        <v>88800</v>
      </c>
      <c r="I23" s="22">
        <v>19980</v>
      </c>
      <c r="J23" s="22">
        <v>4995</v>
      </c>
      <c r="K23" s="22"/>
      <c r="L23" s="22">
        <v>14985</v>
      </c>
      <c r="M23" s="22"/>
      <c r="N23" s="22"/>
      <c r="O23" s="22"/>
      <c r="P23" s="22"/>
      <c r="Q23" s="22"/>
      <c r="R23" s="22">
        <v>68820</v>
      </c>
      <c r="S23" s="22">
        <v>68820</v>
      </c>
      <c r="T23" s="22"/>
      <c r="U23" s="22"/>
      <c r="V23" s="22"/>
      <c r="W23" s="22"/>
    </row>
    <row r="24" ht="31.4" customHeight="1" spans="1:23">
      <c r="A24" s="121" t="s">
        <v>45</v>
      </c>
      <c r="B24" s="117" t="s">
        <v>170</v>
      </c>
      <c r="C24" s="23" t="s">
        <v>171</v>
      </c>
      <c r="D24" s="23" t="s">
        <v>74</v>
      </c>
      <c r="E24" s="23" t="s">
        <v>75</v>
      </c>
      <c r="F24" s="23" t="s">
        <v>174</v>
      </c>
      <c r="G24" s="23" t="s">
        <v>175</v>
      </c>
      <c r="H24" s="22">
        <v>242900</v>
      </c>
      <c r="I24" s="22">
        <v>112269.9</v>
      </c>
      <c r="J24" s="22">
        <v>28067.48</v>
      </c>
      <c r="K24" s="22"/>
      <c r="L24" s="22">
        <v>84202.42</v>
      </c>
      <c r="M24" s="22"/>
      <c r="N24" s="22"/>
      <c r="O24" s="22"/>
      <c r="P24" s="22"/>
      <c r="Q24" s="22"/>
      <c r="R24" s="22">
        <v>130630.1</v>
      </c>
      <c r="S24" s="22">
        <v>111030.1</v>
      </c>
      <c r="T24" s="22"/>
      <c r="U24" s="22"/>
      <c r="V24" s="22"/>
      <c r="W24" s="22">
        <v>19600</v>
      </c>
    </row>
    <row r="25" ht="31.4" customHeight="1" spans="1:23">
      <c r="A25" s="121" t="s">
        <v>45</v>
      </c>
      <c r="B25" s="117" t="s">
        <v>170</v>
      </c>
      <c r="C25" s="23" t="s">
        <v>171</v>
      </c>
      <c r="D25" s="23" t="s">
        <v>74</v>
      </c>
      <c r="E25" s="23" t="s">
        <v>75</v>
      </c>
      <c r="F25" s="23" t="s">
        <v>176</v>
      </c>
      <c r="G25" s="23" t="s">
        <v>177</v>
      </c>
      <c r="H25" s="22">
        <v>38100</v>
      </c>
      <c r="I25" s="22">
        <v>29268.22</v>
      </c>
      <c r="J25" s="22">
        <v>7317.06</v>
      </c>
      <c r="K25" s="22"/>
      <c r="L25" s="22">
        <v>21951.16</v>
      </c>
      <c r="M25" s="22"/>
      <c r="N25" s="22"/>
      <c r="O25" s="22"/>
      <c r="P25" s="22"/>
      <c r="Q25" s="22"/>
      <c r="R25" s="22">
        <v>8831.78</v>
      </c>
      <c r="S25" s="22">
        <v>8831.78</v>
      </c>
      <c r="T25" s="22"/>
      <c r="U25" s="22"/>
      <c r="V25" s="22"/>
      <c r="W25" s="22"/>
    </row>
    <row r="26" ht="31.4" customHeight="1" spans="1:23">
      <c r="A26" s="121" t="s">
        <v>45</v>
      </c>
      <c r="B26" s="117" t="s">
        <v>170</v>
      </c>
      <c r="C26" s="23" t="s">
        <v>171</v>
      </c>
      <c r="D26" s="23" t="s">
        <v>74</v>
      </c>
      <c r="E26" s="23" t="s">
        <v>75</v>
      </c>
      <c r="F26" s="23" t="s">
        <v>178</v>
      </c>
      <c r="G26" s="23" t="s">
        <v>179</v>
      </c>
      <c r="H26" s="22">
        <v>400</v>
      </c>
      <c r="I26" s="22"/>
      <c r="J26" s="22"/>
      <c r="K26" s="22"/>
      <c r="L26" s="22"/>
      <c r="M26" s="22"/>
      <c r="N26" s="22"/>
      <c r="O26" s="22"/>
      <c r="P26" s="22"/>
      <c r="Q26" s="22"/>
      <c r="R26" s="22">
        <v>400</v>
      </c>
      <c r="S26" s="22"/>
      <c r="T26" s="22"/>
      <c r="U26" s="22"/>
      <c r="V26" s="22"/>
      <c r="W26" s="22">
        <v>400</v>
      </c>
    </row>
    <row r="27" ht="31.4" customHeight="1" spans="1:23">
      <c r="A27" s="121" t="s">
        <v>45</v>
      </c>
      <c r="B27" s="117" t="s">
        <v>170</v>
      </c>
      <c r="C27" s="23" t="s">
        <v>171</v>
      </c>
      <c r="D27" s="23" t="s">
        <v>74</v>
      </c>
      <c r="E27" s="23" t="s">
        <v>75</v>
      </c>
      <c r="F27" s="23" t="s">
        <v>180</v>
      </c>
      <c r="G27" s="23" t="s">
        <v>181</v>
      </c>
      <c r="H27" s="22">
        <v>121200</v>
      </c>
      <c r="I27" s="22"/>
      <c r="J27" s="22"/>
      <c r="K27" s="22"/>
      <c r="L27" s="22"/>
      <c r="M27" s="22"/>
      <c r="N27" s="22"/>
      <c r="O27" s="22"/>
      <c r="P27" s="22"/>
      <c r="Q27" s="22"/>
      <c r="R27" s="22">
        <v>121200</v>
      </c>
      <c r="S27" s="22">
        <v>121200</v>
      </c>
      <c r="T27" s="22"/>
      <c r="U27" s="22"/>
      <c r="V27" s="22"/>
      <c r="W27" s="22"/>
    </row>
    <row r="28" ht="31.4" customHeight="1" spans="1:23">
      <c r="A28" s="121" t="s">
        <v>45</v>
      </c>
      <c r="B28" s="117" t="s">
        <v>170</v>
      </c>
      <c r="C28" s="23" t="s">
        <v>171</v>
      </c>
      <c r="D28" s="23" t="s">
        <v>74</v>
      </c>
      <c r="E28" s="23" t="s">
        <v>75</v>
      </c>
      <c r="F28" s="23" t="s">
        <v>182</v>
      </c>
      <c r="G28" s="23" t="s">
        <v>183</v>
      </c>
      <c r="H28" s="22">
        <v>110000</v>
      </c>
      <c r="I28" s="22"/>
      <c r="J28" s="22"/>
      <c r="K28" s="22"/>
      <c r="L28" s="22"/>
      <c r="M28" s="22"/>
      <c r="N28" s="22"/>
      <c r="O28" s="22"/>
      <c r="P28" s="22"/>
      <c r="Q28" s="22"/>
      <c r="R28" s="22">
        <v>110000</v>
      </c>
      <c r="S28" s="22">
        <v>110000</v>
      </c>
      <c r="T28" s="22"/>
      <c r="U28" s="22"/>
      <c r="V28" s="22"/>
      <c r="W28" s="22"/>
    </row>
    <row r="29" ht="31.4" customHeight="1" spans="1:23">
      <c r="A29" s="121" t="s">
        <v>45</v>
      </c>
      <c r="B29" s="117" t="s">
        <v>170</v>
      </c>
      <c r="C29" s="23" t="s">
        <v>171</v>
      </c>
      <c r="D29" s="23" t="s">
        <v>74</v>
      </c>
      <c r="E29" s="23" t="s">
        <v>75</v>
      </c>
      <c r="F29" s="23" t="s">
        <v>184</v>
      </c>
      <c r="G29" s="23" t="s">
        <v>185</v>
      </c>
      <c r="H29" s="22">
        <v>68300</v>
      </c>
      <c r="I29" s="22">
        <v>30485.92</v>
      </c>
      <c r="J29" s="22">
        <v>7621.48</v>
      </c>
      <c r="K29" s="22"/>
      <c r="L29" s="22">
        <v>22864.44</v>
      </c>
      <c r="M29" s="22"/>
      <c r="N29" s="22"/>
      <c r="O29" s="22"/>
      <c r="P29" s="22"/>
      <c r="Q29" s="22"/>
      <c r="R29" s="22">
        <v>37814.08</v>
      </c>
      <c r="S29" s="22">
        <v>37814.08</v>
      </c>
      <c r="T29" s="22"/>
      <c r="U29" s="22"/>
      <c r="V29" s="22"/>
      <c r="W29" s="22"/>
    </row>
    <row r="30" ht="31.4" customHeight="1" spans="1:23">
      <c r="A30" s="121" t="s">
        <v>45</v>
      </c>
      <c r="B30" s="117" t="s">
        <v>170</v>
      </c>
      <c r="C30" s="23" t="s">
        <v>171</v>
      </c>
      <c r="D30" s="23" t="s">
        <v>74</v>
      </c>
      <c r="E30" s="23" t="s">
        <v>75</v>
      </c>
      <c r="F30" s="23" t="s">
        <v>186</v>
      </c>
      <c r="G30" s="23" t="s">
        <v>187</v>
      </c>
      <c r="H30" s="22">
        <v>1134200</v>
      </c>
      <c r="I30" s="22">
        <v>772425.94</v>
      </c>
      <c r="J30" s="22">
        <v>193106.49</v>
      </c>
      <c r="K30" s="22"/>
      <c r="L30" s="22">
        <v>579319.45</v>
      </c>
      <c r="M30" s="22"/>
      <c r="N30" s="22"/>
      <c r="O30" s="22"/>
      <c r="P30" s="22"/>
      <c r="Q30" s="22"/>
      <c r="R30" s="22">
        <v>361774.06</v>
      </c>
      <c r="S30" s="22">
        <v>361774.06</v>
      </c>
      <c r="T30" s="22"/>
      <c r="U30" s="22"/>
      <c r="V30" s="22"/>
      <c r="W30" s="22"/>
    </row>
    <row r="31" ht="31.4" customHeight="1" spans="1:23">
      <c r="A31" s="121" t="s">
        <v>45</v>
      </c>
      <c r="B31" s="117" t="s">
        <v>170</v>
      </c>
      <c r="C31" s="23" t="s">
        <v>171</v>
      </c>
      <c r="D31" s="23" t="s">
        <v>74</v>
      </c>
      <c r="E31" s="23" t="s">
        <v>75</v>
      </c>
      <c r="F31" s="23" t="s">
        <v>188</v>
      </c>
      <c r="G31" s="23" t="s">
        <v>189</v>
      </c>
      <c r="H31" s="22">
        <v>233400</v>
      </c>
      <c r="I31" s="22">
        <v>171579.04</v>
      </c>
      <c r="J31" s="22">
        <v>42894.76</v>
      </c>
      <c r="K31" s="22"/>
      <c r="L31" s="22">
        <v>128684.28</v>
      </c>
      <c r="M31" s="22"/>
      <c r="N31" s="22"/>
      <c r="O31" s="22"/>
      <c r="P31" s="22"/>
      <c r="Q31" s="22"/>
      <c r="R31" s="22">
        <v>61820.96</v>
      </c>
      <c r="S31" s="22">
        <v>61820.96</v>
      </c>
      <c r="T31" s="22"/>
      <c r="U31" s="22"/>
      <c r="V31" s="22"/>
      <c r="W31" s="22"/>
    </row>
    <row r="32" ht="31.4" customHeight="1" spans="1:23">
      <c r="A32" s="121" t="s">
        <v>45</v>
      </c>
      <c r="B32" s="117" t="s">
        <v>170</v>
      </c>
      <c r="C32" s="23" t="s">
        <v>171</v>
      </c>
      <c r="D32" s="23" t="s">
        <v>74</v>
      </c>
      <c r="E32" s="23" t="s">
        <v>75</v>
      </c>
      <c r="F32" s="23" t="s">
        <v>190</v>
      </c>
      <c r="G32" s="23" t="s">
        <v>191</v>
      </c>
      <c r="H32" s="22">
        <v>525000</v>
      </c>
      <c r="I32" s="22"/>
      <c r="J32" s="22"/>
      <c r="K32" s="22"/>
      <c r="L32" s="22"/>
      <c r="M32" s="22"/>
      <c r="N32" s="22"/>
      <c r="O32" s="22"/>
      <c r="P32" s="22"/>
      <c r="Q32" s="22"/>
      <c r="R32" s="22">
        <v>525000</v>
      </c>
      <c r="S32" s="22">
        <v>525000</v>
      </c>
      <c r="T32" s="22"/>
      <c r="U32" s="22"/>
      <c r="V32" s="22"/>
      <c r="W32" s="22"/>
    </row>
    <row r="33" ht="31.4" customHeight="1" spans="1:23">
      <c r="A33" s="121" t="s">
        <v>45</v>
      </c>
      <c r="B33" s="117" t="s">
        <v>170</v>
      </c>
      <c r="C33" s="23" t="s">
        <v>171</v>
      </c>
      <c r="D33" s="23" t="s">
        <v>74</v>
      </c>
      <c r="E33" s="23" t="s">
        <v>75</v>
      </c>
      <c r="F33" s="23" t="s">
        <v>192</v>
      </c>
      <c r="G33" s="23" t="s">
        <v>193</v>
      </c>
      <c r="H33" s="22">
        <v>1600000</v>
      </c>
      <c r="I33" s="22"/>
      <c r="J33" s="22"/>
      <c r="K33" s="22"/>
      <c r="L33" s="22"/>
      <c r="M33" s="22"/>
      <c r="N33" s="22"/>
      <c r="O33" s="22"/>
      <c r="P33" s="22"/>
      <c r="Q33" s="22"/>
      <c r="R33" s="22">
        <v>1600000</v>
      </c>
      <c r="S33" s="22">
        <v>1600000</v>
      </c>
      <c r="T33" s="22"/>
      <c r="U33" s="22"/>
      <c r="V33" s="22"/>
      <c r="W33" s="22"/>
    </row>
    <row r="34" ht="31.4" customHeight="1" spans="1:23">
      <c r="A34" s="121" t="s">
        <v>45</v>
      </c>
      <c r="B34" s="117" t="s">
        <v>170</v>
      </c>
      <c r="C34" s="23" t="s">
        <v>171</v>
      </c>
      <c r="D34" s="23" t="s">
        <v>74</v>
      </c>
      <c r="E34" s="23" t="s">
        <v>75</v>
      </c>
      <c r="F34" s="23" t="s">
        <v>194</v>
      </c>
      <c r="G34" s="23" t="s">
        <v>195</v>
      </c>
      <c r="H34" s="22">
        <v>74600</v>
      </c>
      <c r="I34" s="22"/>
      <c r="J34" s="22"/>
      <c r="K34" s="22"/>
      <c r="L34" s="22"/>
      <c r="M34" s="22"/>
      <c r="N34" s="22"/>
      <c r="O34" s="22"/>
      <c r="P34" s="22"/>
      <c r="Q34" s="22"/>
      <c r="R34" s="22">
        <v>74600</v>
      </c>
      <c r="S34" s="22">
        <v>74600</v>
      </c>
      <c r="T34" s="22"/>
      <c r="U34" s="22"/>
      <c r="V34" s="22"/>
      <c r="W34" s="22"/>
    </row>
    <row r="35" ht="31.4" customHeight="1" spans="1:23">
      <c r="A35" s="121" t="s">
        <v>45</v>
      </c>
      <c r="B35" s="117" t="s">
        <v>170</v>
      </c>
      <c r="C35" s="23" t="s">
        <v>171</v>
      </c>
      <c r="D35" s="23" t="s">
        <v>74</v>
      </c>
      <c r="E35" s="23" t="s">
        <v>75</v>
      </c>
      <c r="F35" s="23" t="s">
        <v>196</v>
      </c>
      <c r="G35" s="23" t="s">
        <v>197</v>
      </c>
      <c r="H35" s="22">
        <v>2219700</v>
      </c>
      <c r="I35" s="22"/>
      <c r="J35" s="22"/>
      <c r="K35" s="22"/>
      <c r="L35" s="22"/>
      <c r="M35" s="22"/>
      <c r="N35" s="22"/>
      <c r="O35" s="22"/>
      <c r="P35" s="22"/>
      <c r="Q35" s="22"/>
      <c r="R35" s="22">
        <v>2219700</v>
      </c>
      <c r="S35" s="22">
        <v>2219700</v>
      </c>
      <c r="T35" s="22"/>
      <c r="U35" s="22"/>
      <c r="V35" s="22"/>
      <c r="W35" s="22"/>
    </row>
    <row r="36" ht="31.4" customHeight="1" spans="1:23">
      <c r="A36" s="121" t="s">
        <v>45</v>
      </c>
      <c r="B36" s="117" t="s">
        <v>170</v>
      </c>
      <c r="C36" s="23" t="s">
        <v>171</v>
      </c>
      <c r="D36" s="23" t="s">
        <v>74</v>
      </c>
      <c r="E36" s="23" t="s">
        <v>75</v>
      </c>
      <c r="F36" s="23" t="s">
        <v>198</v>
      </c>
      <c r="G36" s="23" t="s">
        <v>199</v>
      </c>
      <c r="H36" s="22">
        <v>4000</v>
      </c>
      <c r="I36" s="22"/>
      <c r="J36" s="22"/>
      <c r="K36" s="22"/>
      <c r="L36" s="22"/>
      <c r="M36" s="22"/>
      <c r="N36" s="22"/>
      <c r="O36" s="22"/>
      <c r="P36" s="22"/>
      <c r="Q36" s="22"/>
      <c r="R36" s="22">
        <v>4000</v>
      </c>
      <c r="S36" s="22">
        <v>4000</v>
      </c>
      <c r="T36" s="22"/>
      <c r="U36" s="22"/>
      <c r="V36" s="22"/>
      <c r="W36" s="22"/>
    </row>
    <row r="37" ht="31.4" customHeight="1" spans="1:23">
      <c r="A37" s="121" t="s">
        <v>45</v>
      </c>
      <c r="B37" s="117" t="s">
        <v>170</v>
      </c>
      <c r="C37" s="23" t="s">
        <v>171</v>
      </c>
      <c r="D37" s="23" t="s">
        <v>74</v>
      </c>
      <c r="E37" s="23" t="s">
        <v>75</v>
      </c>
      <c r="F37" s="23" t="s">
        <v>200</v>
      </c>
      <c r="G37" s="23" t="s">
        <v>201</v>
      </c>
      <c r="H37" s="22">
        <v>14000</v>
      </c>
      <c r="I37" s="22"/>
      <c r="J37" s="22"/>
      <c r="K37" s="22"/>
      <c r="L37" s="22"/>
      <c r="M37" s="22"/>
      <c r="N37" s="22"/>
      <c r="O37" s="22"/>
      <c r="P37" s="22"/>
      <c r="Q37" s="22"/>
      <c r="R37" s="22">
        <v>14000</v>
      </c>
      <c r="S37" s="22">
        <v>14000</v>
      </c>
      <c r="T37" s="22"/>
      <c r="U37" s="22"/>
      <c r="V37" s="22"/>
      <c r="W37" s="22"/>
    </row>
    <row r="38" ht="31.4" customHeight="1" spans="1:23">
      <c r="A38" s="121" t="s">
        <v>45</v>
      </c>
      <c r="B38" s="117" t="s">
        <v>170</v>
      </c>
      <c r="C38" s="23" t="s">
        <v>171</v>
      </c>
      <c r="D38" s="23" t="s">
        <v>74</v>
      </c>
      <c r="E38" s="23" t="s">
        <v>75</v>
      </c>
      <c r="F38" s="23" t="s">
        <v>172</v>
      </c>
      <c r="G38" s="23" t="s">
        <v>173</v>
      </c>
      <c r="H38" s="22">
        <v>17177800</v>
      </c>
      <c r="I38" s="22">
        <v>552618.81</v>
      </c>
      <c r="J38" s="22">
        <v>138154.7</v>
      </c>
      <c r="K38" s="22"/>
      <c r="L38" s="22">
        <v>414464.11</v>
      </c>
      <c r="M38" s="22"/>
      <c r="N38" s="22"/>
      <c r="O38" s="22"/>
      <c r="P38" s="22"/>
      <c r="Q38" s="22"/>
      <c r="R38" s="22">
        <v>16625181.19</v>
      </c>
      <c r="S38" s="22">
        <v>16497781.19</v>
      </c>
      <c r="T38" s="22"/>
      <c r="U38" s="22"/>
      <c r="V38" s="22"/>
      <c r="W38" s="22">
        <v>127400</v>
      </c>
    </row>
    <row r="39" ht="31.4" customHeight="1" spans="1:23">
      <c r="A39" s="121" t="s">
        <v>45</v>
      </c>
      <c r="B39" s="117" t="s">
        <v>170</v>
      </c>
      <c r="C39" s="23" t="s">
        <v>171</v>
      </c>
      <c r="D39" s="23" t="s">
        <v>74</v>
      </c>
      <c r="E39" s="23" t="s">
        <v>75</v>
      </c>
      <c r="F39" s="23" t="s">
        <v>202</v>
      </c>
      <c r="G39" s="23" t="s">
        <v>203</v>
      </c>
      <c r="H39" s="22">
        <v>166500</v>
      </c>
      <c r="I39" s="22"/>
      <c r="J39" s="22"/>
      <c r="K39" s="22"/>
      <c r="L39" s="22"/>
      <c r="M39" s="22"/>
      <c r="N39" s="22"/>
      <c r="O39" s="22"/>
      <c r="P39" s="22"/>
      <c r="Q39" s="22"/>
      <c r="R39" s="22">
        <v>166500</v>
      </c>
      <c r="S39" s="22">
        <v>166500</v>
      </c>
      <c r="T39" s="22"/>
      <c r="U39" s="22"/>
      <c r="V39" s="22"/>
      <c r="W39" s="22"/>
    </row>
    <row r="40" ht="18.75" customHeight="1" spans="1:23">
      <c r="A40" s="31" t="s">
        <v>90</v>
      </c>
      <c r="B40" s="32"/>
      <c r="C40" s="32"/>
      <c r="D40" s="32"/>
      <c r="E40" s="32"/>
      <c r="F40" s="32"/>
      <c r="G40" s="33"/>
      <c r="H40" s="22">
        <v>73944900</v>
      </c>
      <c r="I40" s="22">
        <v>37288313</v>
      </c>
      <c r="J40" s="22">
        <v>8955442.14</v>
      </c>
      <c r="K40" s="22"/>
      <c r="L40" s="22">
        <v>28332870.86</v>
      </c>
      <c r="M40" s="22"/>
      <c r="N40" s="22"/>
      <c r="O40" s="22"/>
      <c r="P40" s="22"/>
      <c r="Q40" s="22"/>
      <c r="R40" s="22">
        <v>36656587</v>
      </c>
      <c r="S40" s="22">
        <v>36509187</v>
      </c>
      <c r="T40" s="22"/>
      <c r="U40" s="22"/>
      <c r="V40" s="22"/>
      <c r="W40" s="22">
        <v>147400</v>
      </c>
    </row>
  </sheetData>
  <mergeCells count="30">
    <mergeCell ref="A2:W2"/>
    <mergeCell ref="A3:G3"/>
    <mergeCell ref="H4:W4"/>
    <mergeCell ref="I5:M5"/>
    <mergeCell ref="N5:P5"/>
    <mergeCell ref="R5:W5"/>
    <mergeCell ref="A40:G40"/>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47"/>
  <sheetViews>
    <sheetView showZeros="0" topLeftCell="A38" workbookViewId="0">
      <selection activeCell="J43" sqref="J43"/>
    </sheetView>
  </sheetViews>
  <sheetFormatPr defaultColWidth="9.14545454545454" defaultRowHeight="14.25" customHeight="1"/>
  <cols>
    <col min="1" max="1" width="14.5727272727273" customWidth="1"/>
    <col min="2" max="2" width="21.0363636363636" customWidth="1"/>
    <col min="3" max="3" width="31.3181818181818" customWidth="1"/>
    <col min="4" max="4" width="23.8545454545455" customWidth="1"/>
    <col min="5" max="5" width="15.6" customWidth="1"/>
    <col min="6" max="6" width="19.7454545454545" customWidth="1"/>
    <col min="7" max="7" width="14.8818181818182" customWidth="1"/>
    <col min="8" max="8" width="19.7454545454545" customWidth="1"/>
    <col min="9" max="16" width="14.1727272727273" customWidth="1"/>
    <col min="17" max="17" width="13.6" customWidth="1"/>
    <col min="18" max="23" width="15.1727272727273" customWidth="1"/>
  </cols>
  <sheetData>
    <row r="1" ht="13.5" customHeight="1" spans="1:23">
      <c r="E1" s="1"/>
      <c r="F1" s="1"/>
      <c r="G1" s="1"/>
      <c r="H1" s="1"/>
      <c r="U1" s="113"/>
      <c r="W1" s="56" t="s">
        <v>204</v>
      </c>
    </row>
    <row r="2" ht="27.75" customHeight="1" spans="1:23">
      <c r="A2" s="27" t="s">
        <v>205</v>
      </c>
      <c r="B2" s="27"/>
      <c r="C2" s="27"/>
      <c r="D2" s="27"/>
      <c r="E2" s="27"/>
      <c r="F2" s="27"/>
      <c r="G2" s="27"/>
      <c r="H2" s="27"/>
      <c r="I2" s="27"/>
      <c r="J2" s="27"/>
      <c r="K2" s="27"/>
      <c r="L2" s="27"/>
      <c r="M2" s="27"/>
      <c r="N2" s="27"/>
      <c r="O2" s="27"/>
      <c r="P2" s="27"/>
      <c r="Q2" s="27"/>
      <c r="R2" s="27"/>
      <c r="S2" s="27"/>
      <c r="T2" s="27"/>
      <c r="U2" s="27"/>
      <c r="V2" s="27"/>
      <c r="W2" s="27"/>
    </row>
    <row r="3" ht="13.5" customHeight="1" spans="1:23">
      <c r="A3" s="4" t="str">
        <f t="shared" ref="A3:B3" si="0">"单位名称："&amp;"云南省急救中心"</f>
        <v>单位名称：云南省急救中心</v>
      </c>
      <c r="B3" s="114" t="str">
        <f t="shared" si="0"/>
        <v>单位名称：云南省急救中心</v>
      </c>
      <c r="C3" s="114"/>
      <c r="D3" s="114"/>
      <c r="E3" s="114"/>
      <c r="F3" s="114"/>
      <c r="G3" s="114"/>
      <c r="H3" s="114"/>
      <c r="I3" s="114"/>
      <c r="J3" s="6"/>
      <c r="K3" s="6"/>
      <c r="L3" s="6"/>
      <c r="M3" s="6"/>
      <c r="N3" s="6"/>
      <c r="O3" s="6"/>
      <c r="P3" s="6"/>
      <c r="Q3" s="6"/>
      <c r="U3" s="113"/>
      <c r="W3" s="104" t="s">
        <v>115</v>
      </c>
    </row>
    <row r="4" ht="21.75" customHeight="1" spans="1:23">
      <c r="A4" s="8" t="s">
        <v>206</v>
      </c>
      <c r="B4" s="8" t="s">
        <v>125</v>
      </c>
      <c r="C4" s="8" t="s">
        <v>126</v>
      </c>
      <c r="D4" s="8" t="s">
        <v>207</v>
      </c>
      <c r="E4" s="9" t="s">
        <v>127</v>
      </c>
      <c r="F4" s="9" t="s">
        <v>128</v>
      </c>
      <c r="G4" s="9" t="s">
        <v>129</v>
      </c>
      <c r="H4" s="9" t="s">
        <v>130</v>
      </c>
      <c r="I4" s="63" t="s">
        <v>30</v>
      </c>
      <c r="J4" s="63" t="s">
        <v>208</v>
      </c>
      <c r="K4" s="63"/>
      <c r="L4" s="63"/>
      <c r="M4" s="63"/>
      <c r="N4" s="115" t="s">
        <v>132</v>
      </c>
      <c r="O4" s="115"/>
      <c r="P4" s="115"/>
      <c r="Q4" s="9" t="s">
        <v>36</v>
      </c>
      <c r="R4" s="10" t="s">
        <v>51</v>
      </c>
      <c r="S4" s="11"/>
      <c r="T4" s="11"/>
      <c r="U4" s="11"/>
      <c r="V4" s="11"/>
      <c r="W4" s="12"/>
    </row>
    <row r="5" ht="21.75" customHeight="1" spans="1:23">
      <c r="A5" s="13"/>
      <c r="B5" s="13"/>
      <c r="C5" s="13"/>
      <c r="D5" s="13"/>
      <c r="E5" s="14"/>
      <c r="F5" s="14"/>
      <c r="G5" s="14"/>
      <c r="H5" s="14"/>
      <c r="I5" s="63"/>
      <c r="J5" s="47" t="s">
        <v>33</v>
      </c>
      <c r="K5" s="47"/>
      <c r="L5" s="47" t="s">
        <v>34</v>
      </c>
      <c r="M5" s="47" t="s">
        <v>35</v>
      </c>
      <c r="N5" s="116" t="s">
        <v>33</v>
      </c>
      <c r="O5" s="116" t="s">
        <v>34</v>
      </c>
      <c r="P5" s="116" t="s">
        <v>35</v>
      </c>
      <c r="Q5" s="14"/>
      <c r="R5" s="9" t="s">
        <v>32</v>
      </c>
      <c r="S5" s="9" t="s">
        <v>43</v>
      </c>
      <c r="T5" s="9" t="s">
        <v>138</v>
      </c>
      <c r="U5" s="9" t="s">
        <v>39</v>
      </c>
      <c r="V5" s="9" t="s">
        <v>40</v>
      </c>
      <c r="W5" s="9" t="s">
        <v>41</v>
      </c>
    </row>
    <row r="6" ht="40.5" customHeight="1" spans="1:23">
      <c r="A6" s="16"/>
      <c r="B6" s="16"/>
      <c r="C6" s="16"/>
      <c r="D6" s="16"/>
      <c r="E6" s="17"/>
      <c r="F6" s="17"/>
      <c r="G6" s="17"/>
      <c r="H6" s="17"/>
      <c r="I6" s="63"/>
      <c r="J6" s="47" t="s">
        <v>32</v>
      </c>
      <c r="K6" s="47" t="s">
        <v>209</v>
      </c>
      <c r="L6" s="47"/>
      <c r="M6" s="47"/>
      <c r="N6" s="17"/>
      <c r="O6" s="17"/>
      <c r="P6" s="17"/>
      <c r="Q6" s="17"/>
      <c r="R6" s="17"/>
      <c r="S6" s="17"/>
      <c r="T6" s="17"/>
      <c r="U6" s="18"/>
      <c r="V6" s="17"/>
      <c r="W6" s="17"/>
    </row>
    <row r="7" ht="15" customHeight="1" spans="1:23">
      <c r="A7" s="19">
        <v>1</v>
      </c>
      <c r="B7" s="19">
        <v>2</v>
      </c>
      <c r="C7" s="19">
        <v>3</v>
      </c>
      <c r="D7" s="19">
        <v>4</v>
      </c>
      <c r="E7" s="19">
        <v>5</v>
      </c>
      <c r="F7" s="19">
        <v>6</v>
      </c>
      <c r="G7" s="19">
        <v>7</v>
      </c>
      <c r="H7" s="19">
        <v>8</v>
      </c>
      <c r="I7" s="19">
        <v>9</v>
      </c>
      <c r="J7" s="19">
        <v>10</v>
      </c>
      <c r="K7" s="19">
        <v>11</v>
      </c>
      <c r="L7" s="19">
        <v>12</v>
      </c>
      <c r="M7" s="19">
        <v>13</v>
      </c>
      <c r="N7" s="19">
        <v>14</v>
      </c>
      <c r="O7" s="19">
        <v>15</v>
      </c>
      <c r="P7" s="19">
        <v>16</v>
      </c>
      <c r="Q7" s="19">
        <v>17</v>
      </c>
      <c r="R7" s="19">
        <v>18</v>
      </c>
      <c r="S7" s="19">
        <v>19</v>
      </c>
      <c r="T7" s="19">
        <v>20</v>
      </c>
      <c r="U7" s="19">
        <v>21</v>
      </c>
      <c r="V7" s="19">
        <v>22</v>
      </c>
      <c r="W7" s="19">
        <v>23</v>
      </c>
    </row>
    <row r="8" ht="32.9" customHeight="1" spans="1:23">
      <c r="A8" s="23"/>
      <c r="B8" s="117"/>
      <c r="C8" s="23" t="s">
        <v>210</v>
      </c>
      <c r="D8" s="23"/>
      <c r="E8" s="23"/>
      <c r="F8" s="23"/>
      <c r="G8" s="23"/>
      <c r="H8" s="23"/>
      <c r="I8" s="118">
        <v>8660700</v>
      </c>
      <c r="J8" s="118">
        <v>72000</v>
      </c>
      <c r="K8" s="118">
        <v>72000</v>
      </c>
      <c r="L8" s="118"/>
      <c r="M8" s="118"/>
      <c r="N8" s="118"/>
      <c r="O8" s="118"/>
      <c r="P8" s="118"/>
      <c r="Q8" s="118"/>
      <c r="R8" s="118">
        <v>8588700</v>
      </c>
      <c r="S8" s="118">
        <v>8588700</v>
      </c>
      <c r="T8" s="118"/>
      <c r="U8" s="89"/>
      <c r="V8" s="118"/>
      <c r="W8" s="118"/>
    </row>
    <row r="9" ht="32.9" customHeight="1" spans="1:23">
      <c r="A9" s="23" t="s">
        <v>211</v>
      </c>
      <c r="B9" s="117" t="s">
        <v>212</v>
      </c>
      <c r="C9" s="23" t="s">
        <v>210</v>
      </c>
      <c r="D9" s="23" t="s">
        <v>45</v>
      </c>
      <c r="E9" s="23" t="s">
        <v>74</v>
      </c>
      <c r="F9" s="23" t="s">
        <v>75</v>
      </c>
      <c r="G9" s="23" t="s">
        <v>213</v>
      </c>
      <c r="H9" s="23" t="s">
        <v>214</v>
      </c>
      <c r="I9" s="118">
        <v>8660700</v>
      </c>
      <c r="J9" s="118">
        <v>72000</v>
      </c>
      <c r="K9" s="118">
        <v>72000</v>
      </c>
      <c r="L9" s="118"/>
      <c r="M9" s="118"/>
      <c r="N9" s="118"/>
      <c r="O9" s="118"/>
      <c r="P9" s="118"/>
      <c r="Q9" s="118"/>
      <c r="R9" s="118">
        <v>8588700</v>
      </c>
      <c r="S9" s="118">
        <v>8588700</v>
      </c>
      <c r="T9" s="118"/>
      <c r="U9" s="89"/>
      <c r="V9" s="118"/>
      <c r="W9" s="118"/>
    </row>
    <row r="10" ht="32.9" customHeight="1" spans="1:23">
      <c r="A10" s="23"/>
      <c r="B10" s="23"/>
      <c r="C10" s="23" t="s">
        <v>215</v>
      </c>
      <c r="D10" s="23"/>
      <c r="E10" s="23"/>
      <c r="F10" s="23"/>
      <c r="G10" s="23"/>
      <c r="H10" s="23"/>
      <c r="I10" s="118">
        <v>4530200</v>
      </c>
      <c r="J10" s="118">
        <v>4398300</v>
      </c>
      <c r="K10" s="118">
        <v>4398300</v>
      </c>
      <c r="L10" s="118"/>
      <c r="M10" s="118"/>
      <c r="N10" s="118">
        <v>131900</v>
      </c>
      <c r="O10" s="118"/>
      <c r="P10" s="118"/>
      <c r="Q10" s="118"/>
      <c r="R10" s="118"/>
      <c r="S10" s="118"/>
      <c r="T10" s="118"/>
      <c r="U10" s="89"/>
      <c r="V10" s="118"/>
      <c r="W10" s="118"/>
    </row>
    <row r="11" ht="32.9" customHeight="1" spans="1:23">
      <c r="A11" s="23" t="s">
        <v>216</v>
      </c>
      <c r="B11" s="117" t="s">
        <v>217</v>
      </c>
      <c r="C11" s="23" t="s">
        <v>215</v>
      </c>
      <c r="D11" s="23" t="s">
        <v>45</v>
      </c>
      <c r="E11" s="23" t="s">
        <v>74</v>
      </c>
      <c r="F11" s="23" t="s">
        <v>75</v>
      </c>
      <c r="G11" s="23" t="s">
        <v>186</v>
      </c>
      <c r="H11" s="23" t="s">
        <v>187</v>
      </c>
      <c r="I11" s="118">
        <v>297420</v>
      </c>
      <c r="J11" s="118">
        <v>297420</v>
      </c>
      <c r="K11" s="118">
        <v>297420</v>
      </c>
      <c r="L11" s="118"/>
      <c r="M11" s="118"/>
      <c r="N11" s="118"/>
      <c r="O11" s="118"/>
      <c r="P11" s="118"/>
      <c r="Q11" s="118"/>
      <c r="R11" s="118"/>
      <c r="S11" s="118"/>
      <c r="T11" s="118"/>
      <c r="U11" s="89"/>
      <c r="V11" s="118"/>
      <c r="W11" s="118"/>
    </row>
    <row r="12" ht="32.9" customHeight="1" spans="1:23">
      <c r="A12" s="23" t="s">
        <v>216</v>
      </c>
      <c r="B12" s="117" t="s">
        <v>217</v>
      </c>
      <c r="C12" s="23" t="s">
        <v>215</v>
      </c>
      <c r="D12" s="23" t="s">
        <v>45</v>
      </c>
      <c r="E12" s="23" t="s">
        <v>74</v>
      </c>
      <c r="F12" s="23" t="s">
        <v>75</v>
      </c>
      <c r="G12" s="23" t="s">
        <v>188</v>
      </c>
      <c r="H12" s="23" t="s">
        <v>189</v>
      </c>
      <c r="I12" s="118">
        <v>131900</v>
      </c>
      <c r="J12" s="118"/>
      <c r="K12" s="118"/>
      <c r="L12" s="118"/>
      <c r="M12" s="118"/>
      <c r="N12" s="118">
        <v>131900</v>
      </c>
      <c r="O12" s="118"/>
      <c r="P12" s="118"/>
      <c r="Q12" s="118"/>
      <c r="R12" s="118"/>
      <c r="S12" s="118"/>
      <c r="T12" s="118"/>
      <c r="U12" s="89"/>
      <c r="V12" s="118"/>
      <c r="W12" s="118"/>
    </row>
    <row r="13" ht="32.9" customHeight="1" spans="1:23">
      <c r="A13" s="23" t="s">
        <v>216</v>
      </c>
      <c r="B13" s="117" t="s">
        <v>217</v>
      </c>
      <c r="C13" s="23" t="s">
        <v>215</v>
      </c>
      <c r="D13" s="23" t="s">
        <v>45</v>
      </c>
      <c r="E13" s="23" t="s">
        <v>74</v>
      </c>
      <c r="F13" s="23" t="s">
        <v>75</v>
      </c>
      <c r="G13" s="23" t="s">
        <v>190</v>
      </c>
      <c r="H13" s="23" t="s">
        <v>191</v>
      </c>
      <c r="I13" s="118">
        <v>486340</v>
      </c>
      <c r="J13" s="118">
        <v>486340</v>
      </c>
      <c r="K13" s="118">
        <v>486340</v>
      </c>
      <c r="L13" s="118"/>
      <c r="M13" s="118"/>
      <c r="N13" s="118"/>
      <c r="O13" s="118"/>
      <c r="P13" s="118"/>
      <c r="Q13" s="118"/>
      <c r="R13" s="118"/>
      <c r="S13" s="118"/>
      <c r="T13" s="118"/>
      <c r="U13" s="89"/>
      <c r="V13" s="118"/>
      <c r="W13" s="118"/>
    </row>
    <row r="14" ht="32.9" customHeight="1" spans="1:23">
      <c r="A14" s="23" t="s">
        <v>216</v>
      </c>
      <c r="B14" s="117" t="s">
        <v>217</v>
      </c>
      <c r="C14" s="23" t="s">
        <v>215</v>
      </c>
      <c r="D14" s="23" t="s">
        <v>45</v>
      </c>
      <c r="E14" s="23" t="s">
        <v>74</v>
      </c>
      <c r="F14" s="23" t="s">
        <v>75</v>
      </c>
      <c r="G14" s="23" t="s">
        <v>192</v>
      </c>
      <c r="H14" s="23" t="s">
        <v>193</v>
      </c>
      <c r="I14" s="118">
        <v>161610</v>
      </c>
      <c r="J14" s="118">
        <v>161610</v>
      </c>
      <c r="K14" s="118">
        <v>161610</v>
      </c>
      <c r="L14" s="118"/>
      <c r="M14" s="118"/>
      <c r="N14" s="118"/>
      <c r="O14" s="118"/>
      <c r="P14" s="118"/>
      <c r="Q14" s="118"/>
      <c r="R14" s="118"/>
      <c r="S14" s="118"/>
      <c r="T14" s="118"/>
      <c r="U14" s="89"/>
      <c r="V14" s="118"/>
      <c r="W14" s="118"/>
    </row>
    <row r="15" ht="32.9" customHeight="1" spans="1:23">
      <c r="A15" s="23" t="s">
        <v>216</v>
      </c>
      <c r="B15" s="117" t="s">
        <v>217</v>
      </c>
      <c r="C15" s="23" t="s">
        <v>215</v>
      </c>
      <c r="D15" s="23" t="s">
        <v>45</v>
      </c>
      <c r="E15" s="23" t="s">
        <v>74</v>
      </c>
      <c r="F15" s="23" t="s">
        <v>75</v>
      </c>
      <c r="G15" s="23" t="s">
        <v>194</v>
      </c>
      <c r="H15" s="23" t="s">
        <v>195</v>
      </c>
      <c r="I15" s="118">
        <v>4080</v>
      </c>
      <c r="J15" s="118">
        <v>4080</v>
      </c>
      <c r="K15" s="118">
        <v>4080</v>
      </c>
      <c r="L15" s="118"/>
      <c r="M15" s="118"/>
      <c r="N15" s="118"/>
      <c r="O15" s="118"/>
      <c r="P15" s="118"/>
      <c r="Q15" s="118"/>
      <c r="R15" s="118"/>
      <c r="S15" s="118"/>
      <c r="T15" s="118"/>
      <c r="U15" s="89"/>
      <c r="V15" s="118"/>
      <c r="W15" s="118"/>
    </row>
    <row r="16" ht="32.9" customHeight="1" spans="1:23">
      <c r="A16" s="23" t="s">
        <v>216</v>
      </c>
      <c r="B16" s="117" t="s">
        <v>217</v>
      </c>
      <c r="C16" s="23" t="s">
        <v>215</v>
      </c>
      <c r="D16" s="23" t="s">
        <v>45</v>
      </c>
      <c r="E16" s="23" t="s">
        <v>74</v>
      </c>
      <c r="F16" s="23" t="s">
        <v>75</v>
      </c>
      <c r="G16" s="23" t="s">
        <v>172</v>
      </c>
      <c r="H16" s="23" t="s">
        <v>173</v>
      </c>
      <c r="I16" s="118">
        <v>393850</v>
      </c>
      <c r="J16" s="118">
        <v>393850</v>
      </c>
      <c r="K16" s="118">
        <v>393850</v>
      </c>
      <c r="L16" s="118"/>
      <c r="M16" s="118"/>
      <c r="N16" s="118"/>
      <c r="O16" s="118"/>
      <c r="P16" s="118"/>
      <c r="Q16" s="118"/>
      <c r="R16" s="118"/>
      <c r="S16" s="118"/>
      <c r="T16" s="118"/>
      <c r="U16" s="89"/>
      <c r="V16" s="118"/>
      <c r="W16" s="118"/>
    </row>
    <row r="17" ht="32.9" customHeight="1" spans="1:23">
      <c r="A17" s="23" t="s">
        <v>216</v>
      </c>
      <c r="B17" s="117" t="s">
        <v>217</v>
      </c>
      <c r="C17" s="23" t="s">
        <v>215</v>
      </c>
      <c r="D17" s="23" t="s">
        <v>45</v>
      </c>
      <c r="E17" s="23" t="s">
        <v>74</v>
      </c>
      <c r="F17" s="23" t="s">
        <v>75</v>
      </c>
      <c r="G17" s="23" t="s">
        <v>202</v>
      </c>
      <c r="H17" s="23" t="s">
        <v>203</v>
      </c>
      <c r="I17" s="118">
        <v>81500</v>
      </c>
      <c r="J17" s="118">
        <v>81500</v>
      </c>
      <c r="K17" s="118">
        <v>81500</v>
      </c>
      <c r="L17" s="118"/>
      <c r="M17" s="118"/>
      <c r="N17" s="118"/>
      <c r="O17" s="118"/>
      <c r="P17" s="118"/>
      <c r="Q17" s="118"/>
      <c r="R17" s="118"/>
      <c r="S17" s="118"/>
      <c r="T17" s="118"/>
      <c r="U17" s="89"/>
      <c r="V17" s="118"/>
      <c r="W17" s="118"/>
    </row>
    <row r="18" ht="32.9" customHeight="1" spans="1:23">
      <c r="A18" s="23" t="s">
        <v>216</v>
      </c>
      <c r="B18" s="117" t="s">
        <v>217</v>
      </c>
      <c r="C18" s="23" t="s">
        <v>215</v>
      </c>
      <c r="D18" s="23" t="s">
        <v>45</v>
      </c>
      <c r="E18" s="23" t="s">
        <v>74</v>
      </c>
      <c r="F18" s="23" t="s">
        <v>75</v>
      </c>
      <c r="G18" s="23" t="s">
        <v>218</v>
      </c>
      <c r="H18" s="23" t="s">
        <v>219</v>
      </c>
      <c r="I18" s="118">
        <v>2769300</v>
      </c>
      <c r="J18" s="118">
        <v>2769300</v>
      </c>
      <c r="K18" s="118">
        <v>2769300</v>
      </c>
      <c r="L18" s="118"/>
      <c r="M18" s="118"/>
      <c r="N18" s="118"/>
      <c r="O18" s="118"/>
      <c r="P18" s="118"/>
      <c r="Q18" s="118"/>
      <c r="R18" s="118"/>
      <c r="S18" s="118"/>
      <c r="T18" s="118"/>
      <c r="U18" s="89"/>
      <c r="V18" s="118"/>
      <c r="W18" s="118"/>
    </row>
    <row r="19" ht="32.9" customHeight="1" spans="1:23">
      <c r="A19" s="23" t="s">
        <v>216</v>
      </c>
      <c r="B19" s="117" t="s">
        <v>217</v>
      </c>
      <c r="C19" s="23" t="s">
        <v>215</v>
      </c>
      <c r="D19" s="23" t="s">
        <v>45</v>
      </c>
      <c r="E19" s="23" t="s">
        <v>74</v>
      </c>
      <c r="F19" s="23" t="s">
        <v>75</v>
      </c>
      <c r="G19" s="23" t="s">
        <v>220</v>
      </c>
      <c r="H19" s="23" t="s">
        <v>221</v>
      </c>
      <c r="I19" s="118">
        <v>204200</v>
      </c>
      <c r="J19" s="118">
        <v>204200</v>
      </c>
      <c r="K19" s="118">
        <v>204200</v>
      </c>
      <c r="L19" s="118"/>
      <c r="M19" s="118"/>
      <c r="N19" s="118"/>
      <c r="O19" s="118"/>
      <c r="P19" s="118"/>
      <c r="Q19" s="118"/>
      <c r="R19" s="118"/>
      <c r="S19" s="118"/>
      <c r="T19" s="118"/>
      <c r="U19" s="89"/>
      <c r="V19" s="118"/>
      <c r="W19" s="118"/>
    </row>
    <row r="20" ht="32.9" customHeight="1" spans="1:23">
      <c r="A20" s="23"/>
      <c r="B20" s="23"/>
      <c r="C20" s="23" t="s">
        <v>222</v>
      </c>
      <c r="D20" s="23"/>
      <c r="E20" s="23"/>
      <c r="F20" s="23"/>
      <c r="G20" s="23"/>
      <c r="H20" s="23"/>
      <c r="I20" s="118">
        <v>110000</v>
      </c>
      <c r="J20" s="118"/>
      <c r="K20" s="118"/>
      <c r="L20" s="118"/>
      <c r="M20" s="118"/>
      <c r="N20" s="118">
        <v>110000</v>
      </c>
      <c r="O20" s="118"/>
      <c r="P20" s="118"/>
      <c r="Q20" s="118"/>
      <c r="R20" s="118"/>
      <c r="S20" s="118"/>
      <c r="T20" s="118"/>
      <c r="U20" s="89"/>
      <c r="V20" s="118"/>
      <c r="W20" s="118"/>
    </row>
    <row r="21" ht="32.9" customHeight="1" spans="1:23">
      <c r="A21" s="23" t="s">
        <v>216</v>
      </c>
      <c r="B21" s="117" t="s">
        <v>223</v>
      </c>
      <c r="C21" s="23" t="s">
        <v>222</v>
      </c>
      <c r="D21" s="23" t="s">
        <v>45</v>
      </c>
      <c r="E21" s="23" t="s">
        <v>74</v>
      </c>
      <c r="F21" s="23" t="s">
        <v>75</v>
      </c>
      <c r="G21" s="23" t="s">
        <v>186</v>
      </c>
      <c r="H21" s="23" t="s">
        <v>187</v>
      </c>
      <c r="I21" s="118">
        <v>110000</v>
      </c>
      <c r="J21" s="118"/>
      <c r="K21" s="118"/>
      <c r="L21" s="118"/>
      <c r="M21" s="118"/>
      <c r="N21" s="118">
        <v>110000</v>
      </c>
      <c r="O21" s="118"/>
      <c r="P21" s="118"/>
      <c r="Q21" s="118"/>
      <c r="R21" s="118"/>
      <c r="S21" s="118"/>
      <c r="T21" s="118"/>
      <c r="U21" s="89"/>
      <c r="V21" s="118"/>
      <c r="W21" s="118"/>
    </row>
    <row r="22" ht="32.9" customHeight="1" spans="1:23">
      <c r="A22" s="23"/>
      <c r="B22" s="23"/>
      <c r="C22" s="23" t="s">
        <v>224</v>
      </c>
      <c r="D22" s="23"/>
      <c r="E22" s="23"/>
      <c r="F22" s="23"/>
      <c r="G22" s="23"/>
      <c r="H22" s="23"/>
      <c r="I22" s="118">
        <v>5041048.17</v>
      </c>
      <c r="J22" s="118"/>
      <c r="K22" s="118"/>
      <c r="L22" s="118"/>
      <c r="M22" s="118"/>
      <c r="N22" s="118"/>
      <c r="O22" s="118"/>
      <c r="P22" s="118"/>
      <c r="Q22" s="118"/>
      <c r="R22" s="118">
        <v>5041048.17</v>
      </c>
      <c r="S22" s="118"/>
      <c r="T22" s="118"/>
      <c r="U22" s="89"/>
      <c r="V22" s="118"/>
      <c r="W22" s="118">
        <v>5041048.17</v>
      </c>
    </row>
    <row r="23" ht="32.9" customHeight="1" spans="1:23">
      <c r="A23" s="23" t="s">
        <v>216</v>
      </c>
      <c r="B23" s="117" t="s">
        <v>225</v>
      </c>
      <c r="C23" s="23" t="s">
        <v>224</v>
      </c>
      <c r="D23" s="23" t="s">
        <v>45</v>
      </c>
      <c r="E23" s="23" t="s">
        <v>74</v>
      </c>
      <c r="F23" s="23" t="s">
        <v>75</v>
      </c>
      <c r="G23" s="23" t="s">
        <v>188</v>
      </c>
      <c r="H23" s="23" t="s">
        <v>189</v>
      </c>
      <c r="I23" s="118">
        <v>850869.62</v>
      </c>
      <c r="J23" s="118"/>
      <c r="K23" s="118"/>
      <c r="L23" s="118"/>
      <c r="M23" s="118"/>
      <c r="N23" s="118"/>
      <c r="O23" s="118"/>
      <c r="P23" s="118"/>
      <c r="Q23" s="118"/>
      <c r="R23" s="118">
        <v>850869.62</v>
      </c>
      <c r="S23" s="118"/>
      <c r="T23" s="118"/>
      <c r="U23" s="89"/>
      <c r="V23" s="118"/>
      <c r="W23" s="118">
        <v>850869.62</v>
      </c>
    </row>
    <row r="24" ht="32.9" customHeight="1" spans="1:23">
      <c r="A24" s="23" t="s">
        <v>216</v>
      </c>
      <c r="B24" s="117" t="s">
        <v>225</v>
      </c>
      <c r="C24" s="23" t="s">
        <v>224</v>
      </c>
      <c r="D24" s="23" t="s">
        <v>45</v>
      </c>
      <c r="E24" s="23" t="s">
        <v>74</v>
      </c>
      <c r="F24" s="23" t="s">
        <v>75</v>
      </c>
      <c r="G24" s="23" t="s">
        <v>192</v>
      </c>
      <c r="H24" s="23" t="s">
        <v>193</v>
      </c>
      <c r="I24" s="118">
        <v>36500</v>
      </c>
      <c r="J24" s="118"/>
      <c r="K24" s="118"/>
      <c r="L24" s="118"/>
      <c r="M24" s="118"/>
      <c r="N24" s="118"/>
      <c r="O24" s="118"/>
      <c r="P24" s="118"/>
      <c r="Q24" s="118"/>
      <c r="R24" s="118">
        <v>36500</v>
      </c>
      <c r="S24" s="118"/>
      <c r="T24" s="118"/>
      <c r="U24" s="89"/>
      <c r="V24" s="118"/>
      <c r="W24" s="118">
        <v>36500</v>
      </c>
    </row>
    <row r="25" ht="32.9" customHeight="1" spans="1:23">
      <c r="A25" s="23" t="s">
        <v>216</v>
      </c>
      <c r="B25" s="117" t="s">
        <v>225</v>
      </c>
      <c r="C25" s="23" t="s">
        <v>224</v>
      </c>
      <c r="D25" s="23" t="s">
        <v>45</v>
      </c>
      <c r="E25" s="23" t="s">
        <v>74</v>
      </c>
      <c r="F25" s="23" t="s">
        <v>75</v>
      </c>
      <c r="G25" s="23" t="s">
        <v>172</v>
      </c>
      <c r="H25" s="23" t="s">
        <v>173</v>
      </c>
      <c r="I25" s="118">
        <v>120000</v>
      </c>
      <c r="J25" s="118"/>
      <c r="K25" s="118"/>
      <c r="L25" s="118"/>
      <c r="M25" s="118"/>
      <c r="N25" s="118"/>
      <c r="O25" s="118"/>
      <c r="P25" s="118"/>
      <c r="Q25" s="118"/>
      <c r="R25" s="118">
        <v>120000</v>
      </c>
      <c r="S25" s="118"/>
      <c r="T25" s="118"/>
      <c r="U25" s="89"/>
      <c r="V25" s="118"/>
      <c r="W25" s="118">
        <v>120000</v>
      </c>
    </row>
    <row r="26" ht="32.9" customHeight="1" spans="1:23">
      <c r="A26" s="23" t="s">
        <v>216</v>
      </c>
      <c r="B26" s="117" t="s">
        <v>225</v>
      </c>
      <c r="C26" s="23" t="s">
        <v>224</v>
      </c>
      <c r="D26" s="23" t="s">
        <v>45</v>
      </c>
      <c r="E26" s="23" t="s">
        <v>74</v>
      </c>
      <c r="F26" s="23" t="s">
        <v>75</v>
      </c>
      <c r="G26" s="23" t="s">
        <v>202</v>
      </c>
      <c r="H26" s="23" t="s">
        <v>203</v>
      </c>
      <c r="I26" s="118">
        <v>1162878.55</v>
      </c>
      <c r="J26" s="118"/>
      <c r="K26" s="118"/>
      <c r="L26" s="118"/>
      <c r="M26" s="118"/>
      <c r="N26" s="118"/>
      <c r="O26" s="118"/>
      <c r="P26" s="118"/>
      <c r="Q26" s="118"/>
      <c r="R26" s="118">
        <v>1162878.55</v>
      </c>
      <c r="S26" s="118"/>
      <c r="T26" s="118"/>
      <c r="U26" s="89"/>
      <c r="V26" s="118"/>
      <c r="W26" s="118">
        <v>1162878.55</v>
      </c>
    </row>
    <row r="27" ht="32.9" customHeight="1" spans="1:23">
      <c r="A27" s="23" t="s">
        <v>216</v>
      </c>
      <c r="B27" s="117" t="s">
        <v>225</v>
      </c>
      <c r="C27" s="23" t="s">
        <v>224</v>
      </c>
      <c r="D27" s="23" t="s">
        <v>45</v>
      </c>
      <c r="E27" s="23" t="s">
        <v>74</v>
      </c>
      <c r="F27" s="23" t="s">
        <v>75</v>
      </c>
      <c r="G27" s="23" t="s">
        <v>218</v>
      </c>
      <c r="H27" s="23" t="s">
        <v>219</v>
      </c>
      <c r="I27" s="118">
        <v>2395800</v>
      </c>
      <c r="J27" s="118"/>
      <c r="K27" s="118"/>
      <c r="L27" s="118"/>
      <c r="M27" s="118"/>
      <c r="N27" s="118"/>
      <c r="O27" s="118"/>
      <c r="P27" s="118"/>
      <c r="Q27" s="118"/>
      <c r="R27" s="118">
        <v>2395800</v>
      </c>
      <c r="S27" s="118"/>
      <c r="T27" s="118"/>
      <c r="U27" s="89"/>
      <c r="V27" s="118"/>
      <c r="W27" s="118">
        <v>2395800</v>
      </c>
    </row>
    <row r="28" ht="32.9" customHeight="1" spans="1:23">
      <c r="A28" s="23" t="s">
        <v>216</v>
      </c>
      <c r="B28" s="117" t="s">
        <v>225</v>
      </c>
      <c r="C28" s="23" t="s">
        <v>224</v>
      </c>
      <c r="D28" s="23" t="s">
        <v>45</v>
      </c>
      <c r="E28" s="23" t="s">
        <v>74</v>
      </c>
      <c r="F28" s="23" t="s">
        <v>75</v>
      </c>
      <c r="G28" s="23" t="s">
        <v>220</v>
      </c>
      <c r="H28" s="23" t="s">
        <v>221</v>
      </c>
      <c r="I28" s="118">
        <v>450000</v>
      </c>
      <c r="J28" s="118"/>
      <c r="K28" s="118"/>
      <c r="L28" s="118"/>
      <c r="M28" s="118"/>
      <c r="N28" s="118"/>
      <c r="O28" s="118"/>
      <c r="P28" s="118"/>
      <c r="Q28" s="118"/>
      <c r="R28" s="118">
        <v>450000</v>
      </c>
      <c r="S28" s="118"/>
      <c r="T28" s="118"/>
      <c r="U28" s="89"/>
      <c r="V28" s="118"/>
      <c r="W28" s="118">
        <v>450000</v>
      </c>
    </row>
    <row r="29" ht="32.9" customHeight="1" spans="1:23">
      <c r="A29" s="23" t="s">
        <v>216</v>
      </c>
      <c r="B29" s="117" t="s">
        <v>225</v>
      </c>
      <c r="C29" s="23" t="s">
        <v>224</v>
      </c>
      <c r="D29" s="23" t="s">
        <v>45</v>
      </c>
      <c r="E29" s="23" t="s">
        <v>74</v>
      </c>
      <c r="F29" s="23" t="s">
        <v>75</v>
      </c>
      <c r="G29" s="23" t="s">
        <v>226</v>
      </c>
      <c r="H29" s="23" t="s">
        <v>227</v>
      </c>
      <c r="I29" s="118">
        <v>25000</v>
      </c>
      <c r="J29" s="118"/>
      <c r="K29" s="118"/>
      <c r="L29" s="118"/>
      <c r="M29" s="118"/>
      <c r="N29" s="118"/>
      <c r="O29" s="118"/>
      <c r="P29" s="118"/>
      <c r="Q29" s="118"/>
      <c r="R29" s="118">
        <v>25000</v>
      </c>
      <c r="S29" s="118"/>
      <c r="T29" s="118"/>
      <c r="U29" s="89"/>
      <c r="V29" s="118"/>
      <c r="W29" s="118">
        <v>25000</v>
      </c>
    </row>
    <row r="30" ht="32.9" customHeight="1" spans="1:23">
      <c r="A30" s="23"/>
      <c r="B30" s="23"/>
      <c r="C30" s="23" t="s">
        <v>228</v>
      </c>
      <c r="D30" s="23"/>
      <c r="E30" s="23"/>
      <c r="F30" s="23"/>
      <c r="G30" s="23"/>
      <c r="H30" s="23"/>
      <c r="I30" s="118">
        <v>5599600</v>
      </c>
      <c r="J30" s="118">
        <v>5599600</v>
      </c>
      <c r="K30" s="118">
        <v>5599600</v>
      </c>
      <c r="L30" s="118"/>
      <c r="M30" s="118"/>
      <c r="N30" s="118"/>
      <c r="O30" s="118"/>
      <c r="P30" s="118"/>
      <c r="Q30" s="118"/>
      <c r="R30" s="118"/>
      <c r="S30" s="118"/>
      <c r="T30" s="118"/>
      <c r="U30" s="89"/>
      <c r="V30" s="118"/>
      <c r="W30" s="118"/>
    </row>
    <row r="31" ht="32.9" customHeight="1" spans="1:23">
      <c r="A31" s="23" t="s">
        <v>229</v>
      </c>
      <c r="B31" s="117" t="s">
        <v>230</v>
      </c>
      <c r="C31" s="23" t="s">
        <v>228</v>
      </c>
      <c r="D31" s="23" t="s">
        <v>45</v>
      </c>
      <c r="E31" s="23" t="s">
        <v>74</v>
      </c>
      <c r="F31" s="23" t="s">
        <v>75</v>
      </c>
      <c r="G31" s="23" t="s">
        <v>174</v>
      </c>
      <c r="H31" s="23" t="s">
        <v>175</v>
      </c>
      <c r="I31" s="118">
        <v>8000</v>
      </c>
      <c r="J31" s="118">
        <v>8000</v>
      </c>
      <c r="K31" s="118">
        <v>8000</v>
      </c>
      <c r="L31" s="118"/>
      <c r="M31" s="118"/>
      <c r="N31" s="118"/>
      <c r="O31" s="118"/>
      <c r="P31" s="118"/>
      <c r="Q31" s="118"/>
      <c r="R31" s="118"/>
      <c r="S31" s="118"/>
      <c r="T31" s="118"/>
      <c r="U31" s="89"/>
      <c r="V31" s="118"/>
      <c r="W31" s="118"/>
    </row>
    <row r="32" ht="32.9" customHeight="1" spans="1:23">
      <c r="A32" s="23" t="s">
        <v>229</v>
      </c>
      <c r="B32" s="117" t="s">
        <v>230</v>
      </c>
      <c r="C32" s="23" t="s">
        <v>228</v>
      </c>
      <c r="D32" s="23" t="s">
        <v>45</v>
      </c>
      <c r="E32" s="23" t="s">
        <v>74</v>
      </c>
      <c r="F32" s="23" t="s">
        <v>75</v>
      </c>
      <c r="G32" s="23" t="s">
        <v>176</v>
      </c>
      <c r="H32" s="23" t="s">
        <v>177</v>
      </c>
      <c r="I32" s="118">
        <v>5500</v>
      </c>
      <c r="J32" s="118">
        <v>5500</v>
      </c>
      <c r="K32" s="118">
        <v>5500</v>
      </c>
      <c r="L32" s="118"/>
      <c r="M32" s="118"/>
      <c r="N32" s="118"/>
      <c r="O32" s="118"/>
      <c r="P32" s="118"/>
      <c r="Q32" s="118"/>
      <c r="R32" s="118"/>
      <c r="S32" s="118"/>
      <c r="T32" s="118"/>
      <c r="U32" s="89"/>
      <c r="V32" s="118"/>
      <c r="W32" s="118"/>
    </row>
    <row r="33" ht="32.9" customHeight="1" spans="1:23">
      <c r="A33" s="23" t="s">
        <v>229</v>
      </c>
      <c r="B33" s="117" t="s">
        <v>230</v>
      </c>
      <c r="C33" s="23" t="s">
        <v>228</v>
      </c>
      <c r="D33" s="23" t="s">
        <v>45</v>
      </c>
      <c r="E33" s="23" t="s">
        <v>74</v>
      </c>
      <c r="F33" s="23" t="s">
        <v>75</v>
      </c>
      <c r="G33" s="23" t="s">
        <v>180</v>
      </c>
      <c r="H33" s="23" t="s">
        <v>181</v>
      </c>
      <c r="I33" s="118">
        <v>51000</v>
      </c>
      <c r="J33" s="118">
        <v>51000</v>
      </c>
      <c r="K33" s="118">
        <v>51000</v>
      </c>
      <c r="L33" s="118"/>
      <c r="M33" s="118"/>
      <c r="N33" s="118"/>
      <c r="O33" s="118"/>
      <c r="P33" s="118"/>
      <c r="Q33" s="118"/>
      <c r="R33" s="118"/>
      <c r="S33" s="118"/>
      <c r="T33" s="118"/>
      <c r="U33" s="89"/>
      <c r="V33" s="118"/>
      <c r="W33" s="118"/>
    </row>
    <row r="34" ht="32.9" customHeight="1" spans="1:23">
      <c r="A34" s="23" t="s">
        <v>229</v>
      </c>
      <c r="B34" s="117" t="s">
        <v>230</v>
      </c>
      <c r="C34" s="23" t="s">
        <v>228</v>
      </c>
      <c r="D34" s="23" t="s">
        <v>45</v>
      </c>
      <c r="E34" s="23" t="s">
        <v>74</v>
      </c>
      <c r="F34" s="23" t="s">
        <v>75</v>
      </c>
      <c r="G34" s="23" t="s">
        <v>182</v>
      </c>
      <c r="H34" s="23" t="s">
        <v>183</v>
      </c>
      <c r="I34" s="118">
        <v>1870000</v>
      </c>
      <c r="J34" s="118">
        <v>1870000</v>
      </c>
      <c r="K34" s="118">
        <v>1870000</v>
      </c>
      <c r="L34" s="118"/>
      <c r="M34" s="118"/>
      <c r="N34" s="118"/>
      <c r="O34" s="118"/>
      <c r="P34" s="118"/>
      <c r="Q34" s="118"/>
      <c r="R34" s="118"/>
      <c r="S34" s="118"/>
      <c r="T34" s="118"/>
      <c r="U34" s="89"/>
      <c r="V34" s="118"/>
      <c r="W34" s="118"/>
    </row>
    <row r="35" ht="32.9" customHeight="1" spans="1:23">
      <c r="A35" s="23" t="s">
        <v>229</v>
      </c>
      <c r="B35" s="117" t="s">
        <v>230</v>
      </c>
      <c r="C35" s="23" t="s">
        <v>228</v>
      </c>
      <c r="D35" s="23" t="s">
        <v>45</v>
      </c>
      <c r="E35" s="23" t="s">
        <v>74</v>
      </c>
      <c r="F35" s="23" t="s">
        <v>75</v>
      </c>
      <c r="G35" s="23" t="s">
        <v>184</v>
      </c>
      <c r="H35" s="23" t="s">
        <v>185</v>
      </c>
      <c r="I35" s="118">
        <v>2000</v>
      </c>
      <c r="J35" s="118">
        <v>2000</v>
      </c>
      <c r="K35" s="118">
        <v>2000</v>
      </c>
      <c r="L35" s="118"/>
      <c r="M35" s="118"/>
      <c r="N35" s="118"/>
      <c r="O35" s="118"/>
      <c r="P35" s="118"/>
      <c r="Q35" s="118"/>
      <c r="R35" s="118"/>
      <c r="S35" s="118"/>
      <c r="T35" s="118"/>
      <c r="U35" s="89"/>
      <c r="V35" s="118"/>
      <c r="W35" s="118"/>
    </row>
    <row r="36" ht="32.9" customHeight="1" spans="1:23">
      <c r="A36" s="23" t="s">
        <v>229</v>
      </c>
      <c r="B36" s="117" t="s">
        <v>230</v>
      </c>
      <c r="C36" s="23" t="s">
        <v>228</v>
      </c>
      <c r="D36" s="23" t="s">
        <v>45</v>
      </c>
      <c r="E36" s="23" t="s">
        <v>74</v>
      </c>
      <c r="F36" s="23" t="s">
        <v>75</v>
      </c>
      <c r="G36" s="23" t="s">
        <v>231</v>
      </c>
      <c r="H36" s="23" t="s">
        <v>232</v>
      </c>
      <c r="I36" s="118">
        <v>3269600</v>
      </c>
      <c r="J36" s="118">
        <v>3269600</v>
      </c>
      <c r="K36" s="118">
        <v>3269600</v>
      </c>
      <c r="L36" s="118"/>
      <c r="M36" s="118"/>
      <c r="N36" s="118"/>
      <c r="O36" s="118"/>
      <c r="P36" s="118"/>
      <c r="Q36" s="118"/>
      <c r="R36" s="118"/>
      <c r="S36" s="118"/>
      <c r="T36" s="118"/>
      <c r="U36" s="89"/>
      <c r="V36" s="118"/>
      <c r="W36" s="118"/>
    </row>
    <row r="37" ht="32.9" customHeight="1" spans="1:23">
      <c r="A37" s="23" t="s">
        <v>229</v>
      </c>
      <c r="B37" s="117" t="s">
        <v>230</v>
      </c>
      <c r="C37" s="23" t="s">
        <v>228</v>
      </c>
      <c r="D37" s="23" t="s">
        <v>45</v>
      </c>
      <c r="E37" s="23" t="s">
        <v>74</v>
      </c>
      <c r="F37" s="23" t="s">
        <v>75</v>
      </c>
      <c r="G37" s="23" t="s">
        <v>186</v>
      </c>
      <c r="H37" s="23" t="s">
        <v>187</v>
      </c>
      <c r="I37" s="118">
        <v>88500</v>
      </c>
      <c r="J37" s="118">
        <v>88500</v>
      </c>
      <c r="K37" s="118">
        <v>88500</v>
      </c>
      <c r="L37" s="118"/>
      <c r="M37" s="118"/>
      <c r="N37" s="118"/>
      <c r="O37" s="118"/>
      <c r="P37" s="118"/>
      <c r="Q37" s="118"/>
      <c r="R37" s="118"/>
      <c r="S37" s="118"/>
      <c r="T37" s="118"/>
      <c r="U37" s="89"/>
      <c r="V37" s="118"/>
      <c r="W37" s="118"/>
    </row>
    <row r="38" ht="32.9" customHeight="1" spans="1:23">
      <c r="A38" s="23" t="s">
        <v>229</v>
      </c>
      <c r="B38" s="117" t="s">
        <v>230</v>
      </c>
      <c r="C38" s="23" t="s">
        <v>228</v>
      </c>
      <c r="D38" s="23" t="s">
        <v>45</v>
      </c>
      <c r="E38" s="23" t="s">
        <v>74</v>
      </c>
      <c r="F38" s="23" t="s">
        <v>75</v>
      </c>
      <c r="G38" s="23" t="s">
        <v>188</v>
      </c>
      <c r="H38" s="23" t="s">
        <v>189</v>
      </c>
      <c r="I38" s="118">
        <v>169000</v>
      </c>
      <c r="J38" s="118">
        <v>169000</v>
      </c>
      <c r="K38" s="118">
        <v>169000</v>
      </c>
      <c r="L38" s="118"/>
      <c r="M38" s="118"/>
      <c r="N38" s="118"/>
      <c r="O38" s="118"/>
      <c r="P38" s="118"/>
      <c r="Q38" s="118"/>
      <c r="R38" s="118"/>
      <c r="S38" s="118"/>
      <c r="T38" s="118"/>
      <c r="U38" s="89"/>
      <c r="V38" s="118"/>
      <c r="W38" s="118"/>
    </row>
    <row r="39" ht="32.9" customHeight="1" spans="1:23">
      <c r="A39" s="23" t="s">
        <v>229</v>
      </c>
      <c r="B39" s="117" t="s">
        <v>230</v>
      </c>
      <c r="C39" s="23" t="s">
        <v>228</v>
      </c>
      <c r="D39" s="23" t="s">
        <v>45</v>
      </c>
      <c r="E39" s="23" t="s">
        <v>74</v>
      </c>
      <c r="F39" s="23" t="s">
        <v>75</v>
      </c>
      <c r="G39" s="23" t="s">
        <v>190</v>
      </c>
      <c r="H39" s="23" t="s">
        <v>191</v>
      </c>
      <c r="I39" s="118">
        <v>10000</v>
      </c>
      <c r="J39" s="118">
        <v>10000</v>
      </c>
      <c r="K39" s="118">
        <v>10000</v>
      </c>
      <c r="L39" s="118"/>
      <c r="M39" s="118"/>
      <c r="N39" s="118"/>
      <c r="O39" s="118"/>
      <c r="P39" s="118"/>
      <c r="Q39" s="118"/>
      <c r="R39" s="118"/>
      <c r="S39" s="118"/>
      <c r="T39" s="118"/>
      <c r="U39" s="89"/>
      <c r="V39" s="118"/>
      <c r="W39" s="118"/>
    </row>
    <row r="40" ht="32.9" customHeight="1" spans="1:23">
      <c r="A40" s="23" t="s">
        <v>229</v>
      </c>
      <c r="B40" s="117" t="s">
        <v>230</v>
      </c>
      <c r="C40" s="23" t="s">
        <v>228</v>
      </c>
      <c r="D40" s="23" t="s">
        <v>45</v>
      </c>
      <c r="E40" s="23" t="s">
        <v>74</v>
      </c>
      <c r="F40" s="23" t="s">
        <v>75</v>
      </c>
      <c r="G40" s="23" t="s">
        <v>192</v>
      </c>
      <c r="H40" s="23" t="s">
        <v>193</v>
      </c>
      <c r="I40" s="118">
        <v>50000</v>
      </c>
      <c r="J40" s="118">
        <v>50000</v>
      </c>
      <c r="K40" s="118">
        <v>50000</v>
      </c>
      <c r="L40" s="118"/>
      <c r="M40" s="118"/>
      <c r="N40" s="118"/>
      <c r="O40" s="118"/>
      <c r="P40" s="118"/>
      <c r="Q40" s="118"/>
      <c r="R40" s="118"/>
      <c r="S40" s="118"/>
      <c r="T40" s="118"/>
      <c r="U40" s="89"/>
      <c r="V40" s="118"/>
      <c r="W40" s="118"/>
    </row>
    <row r="41" ht="32.9" customHeight="1" spans="1:23">
      <c r="A41" s="23" t="s">
        <v>229</v>
      </c>
      <c r="B41" s="117" t="s">
        <v>230</v>
      </c>
      <c r="C41" s="23" t="s">
        <v>228</v>
      </c>
      <c r="D41" s="23" t="s">
        <v>45</v>
      </c>
      <c r="E41" s="23" t="s">
        <v>74</v>
      </c>
      <c r="F41" s="23" t="s">
        <v>75</v>
      </c>
      <c r="G41" s="23" t="s">
        <v>200</v>
      </c>
      <c r="H41" s="23" t="s">
        <v>201</v>
      </c>
      <c r="I41" s="118">
        <v>5000</v>
      </c>
      <c r="J41" s="118">
        <v>5000</v>
      </c>
      <c r="K41" s="118">
        <v>5000</v>
      </c>
      <c r="L41" s="118"/>
      <c r="M41" s="118"/>
      <c r="N41" s="118"/>
      <c r="O41" s="118"/>
      <c r="P41" s="118"/>
      <c r="Q41" s="118"/>
      <c r="R41" s="118"/>
      <c r="S41" s="118"/>
      <c r="T41" s="118"/>
      <c r="U41" s="89"/>
      <c r="V41" s="118"/>
      <c r="W41" s="118"/>
    </row>
    <row r="42" ht="32.9" customHeight="1" spans="1:23">
      <c r="A42" s="23" t="s">
        <v>229</v>
      </c>
      <c r="B42" s="117" t="s">
        <v>230</v>
      </c>
      <c r="C42" s="23" t="s">
        <v>228</v>
      </c>
      <c r="D42" s="23" t="s">
        <v>45</v>
      </c>
      <c r="E42" s="23" t="s">
        <v>74</v>
      </c>
      <c r="F42" s="23" t="s">
        <v>75</v>
      </c>
      <c r="G42" s="23" t="s">
        <v>202</v>
      </c>
      <c r="H42" s="23" t="s">
        <v>203</v>
      </c>
      <c r="I42" s="118">
        <v>71000</v>
      </c>
      <c r="J42" s="118">
        <v>71000</v>
      </c>
      <c r="K42" s="118">
        <v>71000</v>
      </c>
      <c r="L42" s="118"/>
      <c r="M42" s="118"/>
      <c r="N42" s="118"/>
      <c r="O42" s="118"/>
      <c r="P42" s="118"/>
      <c r="Q42" s="118"/>
      <c r="R42" s="118"/>
      <c r="S42" s="118"/>
      <c r="T42" s="118"/>
      <c r="U42" s="89"/>
      <c r="V42" s="118"/>
      <c r="W42" s="118"/>
    </row>
    <row r="43" ht="32.9" customHeight="1" spans="1:23">
      <c r="A43" s="23"/>
      <c r="B43" s="23"/>
      <c r="C43" s="23" t="s">
        <v>233</v>
      </c>
      <c r="D43" s="23"/>
      <c r="E43" s="23"/>
      <c r="F43" s="23"/>
      <c r="G43" s="23"/>
      <c r="H43" s="23"/>
      <c r="I43" s="118">
        <v>4519600</v>
      </c>
      <c r="J43" s="118">
        <v>4519600</v>
      </c>
      <c r="K43" s="118">
        <v>4519600</v>
      </c>
      <c r="L43" s="118"/>
      <c r="M43" s="118"/>
      <c r="N43" s="118"/>
      <c r="O43" s="118"/>
      <c r="P43" s="118"/>
      <c r="Q43" s="118"/>
      <c r="R43" s="118"/>
      <c r="S43" s="118"/>
      <c r="T43" s="118"/>
      <c r="U43" s="89"/>
      <c r="V43" s="118"/>
      <c r="W43" s="118"/>
    </row>
    <row r="44" ht="32.9" customHeight="1" spans="1:23">
      <c r="A44" s="23" t="s">
        <v>234</v>
      </c>
      <c r="B44" s="117" t="s">
        <v>235</v>
      </c>
      <c r="C44" s="23" t="s">
        <v>233</v>
      </c>
      <c r="D44" s="23" t="s">
        <v>45</v>
      </c>
      <c r="E44" s="23" t="s">
        <v>74</v>
      </c>
      <c r="F44" s="23" t="s">
        <v>75</v>
      </c>
      <c r="G44" s="23" t="s">
        <v>188</v>
      </c>
      <c r="H44" s="23" t="s">
        <v>189</v>
      </c>
      <c r="I44" s="118">
        <v>192000</v>
      </c>
      <c r="J44" s="118">
        <v>192000</v>
      </c>
      <c r="K44" s="118">
        <v>192000</v>
      </c>
      <c r="L44" s="118"/>
      <c r="M44" s="118"/>
      <c r="N44" s="118"/>
      <c r="O44" s="118"/>
      <c r="P44" s="118"/>
      <c r="Q44" s="118"/>
      <c r="R44" s="118"/>
      <c r="S44" s="118"/>
      <c r="T44" s="118"/>
      <c r="U44" s="89"/>
      <c r="V44" s="118"/>
      <c r="W44" s="118"/>
    </row>
    <row r="45" ht="32.9" customHeight="1" spans="1:23">
      <c r="A45" s="23" t="s">
        <v>234</v>
      </c>
      <c r="B45" s="117" t="s">
        <v>235</v>
      </c>
      <c r="C45" s="23" t="s">
        <v>233</v>
      </c>
      <c r="D45" s="23" t="s">
        <v>45</v>
      </c>
      <c r="E45" s="23" t="s">
        <v>74</v>
      </c>
      <c r="F45" s="23" t="s">
        <v>75</v>
      </c>
      <c r="G45" s="23" t="s">
        <v>236</v>
      </c>
      <c r="H45" s="23" t="s">
        <v>237</v>
      </c>
      <c r="I45" s="118">
        <v>4325600</v>
      </c>
      <c r="J45" s="118">
        <v>4325600</v>
      </c>
      <c r="K45" s="118">
        <v>4325600</v>
      </c>
      <c r="L45" s="118"/>
      <c r="M45" s="118"/>
      <c r="N45" s="118"/>
      <c r="O45" s="118"/>
      <c r="P45" s="118"/>
      <c r="Q45" s="118"/>
      <c r="R45" s="118"/>
      <c r="S45" s="118"/>
      <c r="T45" s="118"/>
      <c r="U45" s="89"/>
      <c r="V45" s="118"/>
      <c r="W45" s="118"/>
    </row>
    <row r="46" ht="32.9" customHeight="1" spans="1:23">
      <c r="A46" s="23" t="s">
        <v>234</v>
      </c>
      <c r="B46" s="117" t="s">
        <v>235</v>
      </c>
      <c r="C46" s="23" t="s">
        <v>233</v>
      </c>
      <c r="D46" s="23" t="s">
        <v>45</v>
      </c>
      <c r="E46" s="23" t="s">
        <v>74</v>
      </c>
      <c r="F46" s="23" t="s">
        <v>75</v>
      </c>
      <c r="G46" s="23" t="s">
        <v>220</v>
      </c>
      <c r="H46" s="23" t="s">
        <v>221</v>
      </c>
      <c r="I46" s="118">
        <v>2000</v>
      </c>
      <c r="J46" s="118">
        <v>2000</v>
      </c>
      <c r="K46" s="118">
        <v>2000</v>
      </c>
      <c r="L46" s="118"/>
      <c r="M46" s="118"/>
      <c r="N46" s="118"/>
      <c r="O46" s="118"/>
      <c r="P46" s="118"/>
      <c r="Q46" s="118"/>
      <c r="R46" s="118"/>
      <c r="S46" s="118"/>
      <c r="T46" s="118"/>
      <c r="U46" s="89"/>
      <c r="V46" s="118"/>
      <c r="W46" s="118"/>
    </row>
    <row r="47" ht="18.75" customHeight="1" spans="1:23">
      <c r="A47" s="31" t="s">
        <v>90</v>
      </c>
      <c r="B47" s="32"/>
      <c r="C47" s="32"/>
      <c r="D47" s="32"/>
      <c r="E47" s="32"/>
      <c r="F47" s="32"/>
      <c r="G47" s="32"/>
      <c r="H47" s="33"/>
      <c r="I47" s="118">
        <v>28461148.17</v>
      </c>
      <c r="J47" s="118">
        <v>14589500</v>
      </c>
      <c r="K47" s="118">
        <v>14589500</v>
      </c>
      <c r="L47" s="118"/>
      <c r="M47" s="118"/>
      <c r="N47" s="118">
        <v>241900</v>
      </c>
      <c r="O47" s="118"/>
      <c r="P47" s="118"/>
      <c r="Q47" s="118"/>
      <c r="R47" s="118">
        <v>13629748.17</v>
      </c>
      <c r="S47" s="118">
        <v>8588700</v>
      </c>
      <c r="T47" s="118"/>
      <c r="U47" s="89"/>
      <c r="V47" s="118"/>
      <c r="W47" s="118">
        <v>5041048.17</v>
      </c>
    </row>
  </sheetData>
  <mergeCells count="28">
    <mergeCell ref="A2:W2"/>
    <mergeCell ref="A3:I3"/>
    <mergeCell ref="J4:M4"/>
    <mergeCell ref="N4:P4"/>
    <mergeCell ref="R4:W4"/>
    <mergeCell ref="J5:K5"/>
    <mergeCell ref="A47:H47"/>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60"/>
  <sheetViews>
    <sheetView showZeros="0" tabSelected="1" topLeftCell="A42" workbookViewId="0">
      <selection activeCell="E36" sqref="E36"/>
    </sheetView>
  </sheetViews>
  <sheetFormatPr defaultColWidth="9.14545454545454" defaultRowHeight="12" customHeight="1"/>
  <cols>
    <col min="1" max="1" width="31.3909090909091" customWidth="1"/>
    <col min="2" max="2" width="29" customWidth="1"/>
    <col min="3" max="3" width="17.1727272727273" customWidth="1"/>
    <col min="4" max="4" width="21.0363636363636" customWidth="1"/>
    <col min="5" max="5" width="23.5727272727273" customWidth="1"/>
    <col min="6" max="6" width="11.2818181818182" customWidth="1"/>
    <col min="7" max="7" width="10.3181818181818" customWidth="1"/>
    <col min="8" max="8" width="9.31818181818182" customWidth="1"/>
    <col min="9" max="9" width="13.4272727272727" customWidth="1"/>
    <col min="10" max="10" width="40.5363636363636" customWidth="1"/>
  </cols>
  <sheetData>
    <row r="1" customHeight="1" spans="1:10">
      <c r="J1" s="44" t="s">
        <v>238</v>
      </c>
    </row>
    <row r="2" ht="28.5" customHeight="1" spans="1:10">
      <c r="A2" s="45" t="s">
        <v>239</v>
      </c>
      <c r="B2" s="27"/>
      <c r="C2" s="27"/>
      <c r="D2" s="27"/>
      <c r="E2" s="27"/>
      <c r="F2" s="46"/>
      <c r="G2" s="27"/>
      <c r="H2" s="46"/>
      <c r="I2" s="46"/>
      <c r="J2" s="27"/>
    </row>
    <row r="3" ht="15" customHeight="1" spans="1:10">
      <c r="A3" s="4" t="str">
        <f>"单位名称："&amp;"云南省急救中心"</f>
        <v>单位名称：云南省急救中心</v>
      </c>
    </row>
    <row r="4" ht="14.25" customHeight="1" spans="1:10">
      <c r="A4" s="47" t="s">
        <v>240</v>
      </c>
      <c r="B4" s="47" t="s">
        <v>241</v>
      </c>
      <c r="C4" s="47" t="s">
        <v>242</v>
      </c>
      <c r="D4" s="47" t="s">
        <v>243</v>
      </c>
      <c r="E4" s="47" t="s">
        <v>244</v>
      </c>
      <c r="F4" s="48" t="s">
        <v>245</v>
      </c>
      <c r="G4" s="47" t="s">
        <v>246</v>
      </c>
      <c r="H4" s="48" t="s">
        <v>247</v>
      </c>
      <c r="I4" s="48" t="s">
        <v>248</v>
      </c>
      <c r="J4" s="47" t="s">
        <v>249</v>
      </c>
    </row>
    <row r="5" ht="14.25" customHeight="1" spans="1:10">
      <c r="A5" s="47">
        <v>1</v>
      </c>
      <c r="B5" s="47">
        <v>2</v>
      </c>
      <c r="C5" s="47">
        <v>3</v>
      </c>
      <c r="D5" s="47">
        <v>4</v>
      </c>
      <c r="E5" s="47">
        <v>5</v>
      </c>
      <c r="F5" s="48">
        <v>6</v>
      </c>
      <c r="G5" s="47">
        <v>7</v>
      </c>
      <c r="H5" s="48">
        <v>8</v>
      </c>
      <c r="I5" s="48">
        <v>9</v>
      </c>
      <c r="J5" s="47">
        <v>10</v>
      </c>
    </row>
    <row r="6" ht="17.3" customHeight="1" spans="1:10">
      <c r="A6" s="49" t="s">
        <v>45</v>
      </c>
      <c r="B6" s="50"/>
      <c r="C6" s="50"/>
      <c r="D6" s="50"/>
      <c r="E6" s="51"/>
      <c r="F6" s="52"/>
      <c r="G6" s="51"/>
      <c r="H6" s="52"/>
      <c r="I6" s="52"/>
      <c r="J6" s="51"/>
    </row>
    <row r="7" ht="47.3" customHeight="1" spans="1:10">
      <c r="A7" s="108" t="s">
        <v>210</v>
      </c>
      <c r="B7" s="53" t="s">
        <v>250</v>
      </c>
      <c r="C7" s="53" t="s">
        <v>251</v>
      </c>
      <c r="D7" s="53" t="s">
        <v>252</v>
      </c>
      <c r="E7" s="49" t="s">
        <v>253</v>
      </c>
      <c r="F7" s="53" t="s">
        <v>254</v>
      </c>
      <c r="G7" s="49" t="s">
        <v>255</v>
      </c>
      <c r="H7" s="53" t="s">
        <v>256</v>
      </c>
      <c r="I7" s="53" t="s">
        <v>257</v>
      </c>
      <c r="J7" s="54" t="s">
        <v>258</v>
      </c>
    </row>
    <row r="8" ht="47.3" customHeight="1" spans="1:10">
      <c r="A8" s="108" t="s">
        <v>210</v>
      </c>
      <c r="B8" s="53" t="s">
        <v>250</v>
      </c>
      <c r="C8" s="53" t="s">
        <v>251</v>
      </c>
      <c r="D8" s="53" t="s">
        <v>259</v>
      </c>
      <c r="E8" s="49" t="s">
        <v>260</v>
      </c>
      <c r="F8" s="53" t="s">
        <v>261</v>
      </c>
      <c r="G8" s="49" t="s">
        <v>262</v>
      </c>
      <c r="H8" s="53" t="s">
        <v>263</v>
      </c>
      <c r="I8" s="53" t="s">
        <v>257</v>
      </c>
      <c r="J8" s="54" t="s">
        <v>264</v>
      </c>
    </row>
    <row r="9" ht="47.3" customHeight="1" spans="1:10">
      <c r="A9" s="108" t="s">
        <v>210</v>
      </c>
      <c r="B9" s="53" t="s">
        <v>250</v>
      </c>
      <c r="C9" s="53" t="s">
        <v>265</v>
      </c>
      <c r="D9" s="53" t="s">
        <v>266</v>
      </c>
      <c r="E9" s="49" t="s">
        <v>267</v>
      </c>
      <c r="F9" s="53" t="s">
        <v>261</v>
      </c>
      <c r="G9" s="49" t="s">
        <v>268</v>
      </c>
      <c r="H9" s="53"/>
      <c r="I9" s="53" t="s">
        <v>269</v>
      </c>
      <c r="J9" s="54" t="s">
        <v>270</v>
      </c>
    </row>
    <row r="10" ht="47.3" customHeight="1" spans="1:10">
      <c r="A10" s="108" t="s">
        <v>210</v>
      </c>
      <c r="B10" s="53" t="s">
        <v>250</v>
      </c>
      <c r="C10" s="53" t="s">
        <v>271</v>
      </c>
      <c r="D10" s="53" t="s">
        <v>272</v>
      </c>
      <c r="E10" s="49" t="s">
        <v>273</v>
      </c>
      <c r="F10" s="53" t="s">
        <v>254</v>
      </c>
      <c r="G10" s="49" t="s">
        <v>274</v>
      </c>
      <c r="H10" s="53" t="s">
        <v>275</v>
      </c>
      <c r="I10" s="53" t="s">
        <v>257</v>
      </c>
      <c r="J10" s="54" t="s">
        <v>276</v>
      </c>
    </row>
    <row r="11" ht="47.3" customHeight="1" spans="1:10">
      <c r="A11" s="108" t="s">
        <v>210</v>
      </c>
      <c r="B11" s="53" t="s">
        <v>250</v>
      </c>
      <c r="C11" s="53" t="s">
        <v>277</v>
      </c>
      <c r="D11" s="53" t="s">
        <v>278</v>
      </c>
      <c r="E11" s="49" t="s">
        <v>279</v>
      </c>
      <c r="F11" s="53" t="s">
        <v>280</v>
      </c>
      <c r="G11" s="49" t="s">
        <v>281</v>
      </c>
      <c r="H11" s="53"/>
      <c r="I11" s="53" t="s">
        <v>269</v>
      </c>
      <c r="J11" s="54" t="s">
        <v>282</v>
      </c>
    </row>
    <row r="12" ht="60" customHeight="1" spans="1:10">
      <c r="A12" s="108" t="s">
        <v>233</v>
      </c>
      <c r="B12" s="53" t="s">
        <v>283</v>
      </c>
      <c r="C12" s="53" t="s">
        <v>251</v>
      </c>
      <c r="D12" s="53" t="s">
        <v>252</v>
      </c>
      <c r="E12" s="49" t="s">
        <v>284</v>
      </c>
      <c r="F12" s="53" t="s">
        <v>254</v>
      </c>
      <c r="G12" s="49" t="s">
        <v>274</v>
      </c>
      <c r="H12" s="53" t="s">
        <v>275</v>
      </c>
      <c r="I12" s="53" t="s">
        <v>257</v>
      </c>
      <c r="J12" s="54" t="s">
        <v>285</v>
      </c>
    </row>
    <row r="13" ht="60" customHeight="1" spans="1:10">
      <c r="A13" s="108" t="s">
        <v>233</v>
      </c>
      <c r="B13" s="53" t="s">
        <v>283</v>
      </c>
      <c r="C13" s="53" t="s">
        <v>251</v>
      </c>
      <c r="D13" s="53" t="s">
        <v>252</v>
      </c>
      <c r="E13" s="49" t="s">
        <v>286</v>
      </c>
      <c r="F13" s="53" t="s">
        <v>254</v>
      </c>
      <c r="G13" s="49" t="s">
        <v>287</v>
      </c>
      <c r="H13" s="53" t="s">
        <v>275</v>
      </c>
      <c r="I13" s="53" t="s">
        <v>257</v>
      </c>
      <c r="J13" s="54" t="s">
        <v>288</v>
      </c>
    </row>
    <row r="14" ht="60" customHeight="1" spans="1:10">
      <c r="A14" s="108" t="s">
        <v>233</v>
      </c>
      <c r="B14" s="53" t="s">
        <v>283</v>
      </c>
      <c r="C14" s="53" t="s">
        <v>251</v>
      </c>
      <c r="D14" s="53" t="s">
        <v>252</v>
      </c>
      <c r="E14" s="49" t="s">
        <v>289</v>
      </c>
      <c r="F14" s="53" t="s">
        <v>254</v>
      </c>
      <c r="G14" s="49" t="s">
        <v>262</v>
      </c>
      <c r="H14" s="53" t="s">
        <v>290</v>
      </c>
      <c r="I14" s="53" t="s">
        <v>257</v>
      </c>
      <c r="J14" s="54" t="s">
        <v>291</v>
      </c>
    </row>
    <row r="15" ht="60" customHeight="1" spans="1:10">
      <c r="A15" s="108" t="s">
        <v>233</v>
      </c>
      <c r="B15" s="53" t="s">
        <v>283</v>
      </c>
      <c r="C15" s="53" t="s">
        <v>251</v>
      </c>
      <c r="D15" s="53" t="s">
        <v>259</v>
      </c>
      <c r="E15" s="49" t="s">
        <v>292</v>
      </c>
      <c r="F15" s="53" t="s">
        <v>254</v>
      </c>
      <c r="G15" s="49" t="s">
        <v>293</v>
      </c>
      <c r="H15" s="53" t="s">
        <v>275</v>
      </c>
      <c r="I15" s="53" t="s">
        <v>257</v>
      </c>
      <c r="J15" s="54" t="s">
        <v>294</v>
      </c>
    </row>
    <row r="16" ht="60" customHeight="1" spans="1:10">
      <c r="A16" s="108" t="s">
        <v>233</v>
      </c>
      <c r="B16" s="53" t="s">
        <v>283</v>
      </c>
      <c r="C16" s="53" t="s">
        <v>251</v>
      </c>
      <c r="D16" s="53" t="s">
        <v>259</v>
      </c>
      <c r="E16" s="49" t="s">
        <v>295</v>
      </c>
      <c r="F16" s="53" t="s">
        <v>254</v>
      </c>
      <c r="G16" s="49" t="s">
        <v>296</v>
      </c>
      <c r="H16" s="53" t="s">
        <v>275</v>
      </c>
      <c r="I16" s="53" t="s">
        <v>257</v>
      </c>
      <c r="J16" s="54" t="s">
        <v>297</v>
      </c>
    </row>
    <row r="17" ht="60" customHeight="1" spans="1:10">
      <c r="A17" s="108" t="s">
        <v>233</v>
      </c>
      <c r="B17" s="53" t="s">
        <v>283</v>
      </c>
      <c r="C17" s="53" t="s">
        <v>251</v>
      </c>
      <c r="D17" s="53" t="s">
        <v>259</v>
      </c>
      <c r="E17" s="49" t="s">
        <v>298</v>
      </c>
      <c r="F17" s="53" t="s">
        <v>299</v>
      </c>
      <c r="G17" s="49" t="s">
        <v>300</v>
      </c>
      <c r="H17" s="53" t="s">
        <v>301</v>
      </c>
      <c r="I17" s="53" t="s">
        <v>257</v>
      </c>
      <c r="J17" s="54" t="s">
        <v>302</v>
      </c>
    </row>
    <row r="18" ht="60" customHeight="1" spans="1:10">
      <c r="A18" s="108" t="s">
        <v>233</v>
      </c>
      <c r="B18" s="53" t="s">
        <v>283</v>
      </c>
      <c r="C18" s="53" t="s">
        <v>251</v>
      </c>
      <c r="D18" s="53" t="s">
        <v>303</v>
      </c>
      <c r="E18" s="49" t="s">
        <v>304</v>
      </c>
      <c r="F18" s="53" t="s">
        <v>299</v>
      </c>
      <c r="G18" s="49" t="s">
        <v>305</v>
      </c>
      <c r="H18" s="53" t="s">
        <v>306</v>
      </c>
      <c r="I18" s="53" t="s">
        <v>257</v>
      </c>
      <c r="J18" s="54" t="s">
        <v>307</v>
      </c>
    </row>
    <row r="19" ht="60" customHeight="1" spans="1:10">
      <c r="A19" s="108" t="s">
        <v>233</v>
      </c>
      <c r="B19" s="53" t="s">
        <v>283</v>
      </c>
      <c r="C19" s="53" t="s">
        <v>251</v>
      </c>
      <c r="D19" s="53" t="s">
        <v>303</v>
      </c>
      <c r="E19" s="49" t="s">
        <v>308</v>
      </c>
      <c r="F19" s="53" t="s">
        <v>299</v>
      </c>
      <c r="G19" s="49" t="s">
        <v>109</v>
      </c>
      <c r="H19" s="53" t="s">
        <v>309</v>
      </c>
      <c r="I19" s="53" t="s">
        <v>257</v>
      </c>
      <c r="J19" s="54" t="s">
        <v>310</v>
      </c>
    </row>
    <row r="20" ht="60" customHeight="1" spans="1:10">
      <c r="A20" s="108" t="s">
        <v>233</v>
      </c>
      <c r="B20" s="53" t="s">
        <v>283</v>
      </c>
      <c r="C20" s="53" t="s">
        <v>251</v>
      </c>
      <c r="D20" s="53" t="s">
        <v>303</v>
      </c>
      <c r="E20" s="49" t="s">
        <v>311</v>
      </c>
      <c r="F20" s="53" t="s">
        <v>299</v>
      </c>
      <c r="G20" s="49" t="s">
        <v>312</v>
      </c>
      <c r="H20" s="53" t="s">
        <v>309</v>
      </c>
      <c r="I20" s="53" t="s">
        <v>257</v>
      </c>
      <c r="J20" s="54" t="s">
        <v>313</v>
      </c>
    </row>
    <row r="21" ht="60" customHeight="1" spans="1:10">
      <c r="A21" s="108" t="s">
        <v>233</v>
      </c>
      <c r="B21" s="53" t="s">
        <v>283</v>
      </c>
      <c r="C21" s="53" t="s">
        <v>251</v>
      </c>
      <c r="D21" s="53" t="s">
        <v>303</v>
      </c>
      <c r="E21" s="49" t="s">
        <v>314</v>
      </c>
      <c r="F21" s="53" t="s">
        <v>299</v>
      </c>
      <c r="G21" s="49" t="s">
        <v>108</v>
      </c>
      <c r="H21" s="53" t="s">
        <v>301</v>
      </c>
      <c r="I21" s="53" t="s">
        <v>257</v>
      </c>
      <c r="J21" s="54" t="s">
        <v>315</v>
      </c>
    </row>
    <row r="22" ht="60" customHeight="1" spans="1:10">
      <c r="A22" s="108" t="s">
        <v>233</v>
      </c>
      <c r="B22" s="53" t="s">
        <v>283</v>
      </c>
      <c r="C22" s="53" t="s">
        <v>251</v>
      </c>
      <c r="D22" s="53" t="s">
        <v>303</v>
      </c>
      <c r="E22" s="49" t="s">
        <v>316</v>
      </c>
      <c r="F22" s="53" t="s">
        <v>254</v>
      </c>
      <c r="G22" s="49" t="s">
        <v>317</v>
      </c>
      <c r="H22" s="53" t="s">
        <v>275</v>
      </c>
      <c r="I22" s="53" t="s">
        <v>257</v>
      </c>
      <c r="J22" s="54" t="s">
        <v>318</v>
      </c>
    </row>
    <row r="23" ht="60" customHeight="1" spans="1:10">
      <c r="A23" s="108" t="s">
        <v>233</v>
      </c>
      <c r="B23" s="53" t="s">
        <v>283</v>
      </c>
      <c r="C23" s="53" t="s">
        <v>251</v>
      </c>
      <c r="D23" s="53" t="s">
        <v>303</v>
      </c>
      <c r="E23" s="49" t="s">
        <v>319</v>
      </c>
      <c r="F23" s="53" t="s">
        <v>299</v>
      </c>
      <c r="G23" s="49" t="s">
        <v>312</v>
      </c>
      <c r="H23" s="53" t="s">
        <v>309</v>
      </c>
      <c r="I23" s="53" t="s">
        <v>257</v>
      </c>
      <c r="J23" s="54" t="s">
        <v>320</v>
      </c>
    </row>
    <row r="24" ht="60" customHeight="1" spans="1:10">
      <c r="A24" s="108" t="s">
        <v>233</v>
      </c>
      <c r="B24" s="53" t="s">
        <v>283</v>
      </c>
      <c r="C24" s="53" t="s">
        <v>265</v>
      </c>
      <c r="D24" s="53" t="s">
        <v>266</v>
      </c>
      <c r="E24" s="49" t="s">
        <v>321</v>
      </c>
      <c r="F24" s="53" t="s">
        <v>254</v>
      </c>
      <c r="G24" s="49" t="s">
        <v>322</v>
      </c>
      <c r="H24" s="53" t="s">
        <v>256</v>
      </c>
      <c r="I24" s="53" t="s">
        <v>257</v>
      </c>
      <c r="J24" s="54" t="s">
        <v>323</v>
      </c>
    </row>
    <row r="25" ht="60" customHeight="1" spans="1:10">
      <c r="A25" s="108" t="s">
        <v>233</v>
      </c>
      <c r="B25" s="53" t="s">
        <v>283</v>
      </c>
      <c r="C25" s="53" t="s">
        <v>265</v>
      </c>
      <c r="D25" s="53" t="s">
        <v>266</v>
      </c>
      <c r="E25" s="49" t="s">
        <v>324</v>
      </c>
      <c r="F25" s="53" t="s">
        <v>280</v>
      </c>
      <c r="G25" s="49" t="s">
        <v>281</v>
      </c>
      <c r="H25" s="53"/>
      <c r="I25" s="53" t="s">
        <v>269</v>
      </c>
      <c r="J25" s="54" t="s">
        <v>325</v>
      </c>
    </row>
    <row r="26" ht="60" customHeight="1" spans="1:10">
      <c r="A26" s="108" t="s">
        <v>233</v>
      </c>
      <c r="B26" s="53" t="s">
        <v>283</v>
      </c>
      <c r="C26" s="53" t="s">
        <v>265</v>
      </c>
      <c r="D26" s="53" t="s">
        <v>266</v>
      </c>
      <c r="E26" s="49" t="s">
        <v>326</v>
      </c>
      <c r="F26" s="53" t="s">
        <v>254</v>
      </c>
      <c r="G26" s="49" t="s">
        <v>312</v>
      </c>
      <c r="H26" s="53" t="s">
        <v>327</v>
      </c>
      <c r="I26" s="53" t="s">
        <v>257</v>
      </c>
      <c r="J26" s="54" t="s">
        <v>328</v>
      </c>
    </row>
    <row r="27" ht="60" customHeight="1" spans="1:10">
      <c r="A27" s="108" t="s">
        <v>233</v>
      </c>
      <c r="B27" s="53" t="s">
        <v>283</v>
      </c>
      <c r="C27" s="53" t="s">
        <v>265</v>
      </c>
      <c r="D27" s="53" t="s">
        <v>266</v>
      </c>
      <c r="E27" s="49" t="s">
        <v>329</v>
      </c>
      <c r="F27" s="53" t="s">
        <v>254</v>
      </c>
      <c r="G27" s="49" t="s">
        <v>330</v>
      </c>
      <c r="H27" s="53" t="s">
        <v>327</v>
      </c>
      <c r="I27" s="53" t="s">
        <v>257</v>
      </c>
      <c r="J27" s="54" t="s">
        <v>331</v>
      </c>
    </row>
    <row r="28" ht="60" customHeight="1" spans="1:10">
      <c r="A28" s="108" t="s">
        <v>233</v>
      </c>
      <c r="B28" s="53" t="s">
        <v>283</v>
      </c>
      <c r="C28" s="53" t="s">
        <v>271</v>
      </c>
      <c r="D28" s="53" t="s">
        <v>272</v>
      </c>
      <c r="E28" s="49" t="s">
        <v>332</v>
      </c>
      <c r="F28" s="53" t="s">
        <v>254</v>
      </c>
      <c r="G28" s="49" t="s">
        <v>317</v>
      </c>
      <c r="H28" s="53" t="s">
        <v>275</v>
      </c>
      <c r="I28" s="53" t="s">
        <v>257</v>
      </c>
      <c r="J28" s="54" t="s">
        <v>333</v>
      </c>
    </row>
    <row r="29" ht="100" customHeight="1" spans="1:10">
      <c r="A29" s="108" t="s">
        <v>224</v>
      </c>
      <c r="B29" s="53" t="s">
        <v>334</v>
      </c>
      <c r="C29" s="53" t="s">
        <v>251</v>
      </c>
      <c r="D29" s="53" t="s">
        <v>252</v>
      </c>
      <c r="E29" s="49" t="s">
        <v>335</v>
      </c>
      <c r="F29" s="53" t="s">
        <v>261</v>
      </c>
      <c r="G29" s="49" t="s">
        <v>300</v>
      </c>
      <c r="H29" s="53" t="s">
        <v>336</v>
      </c>
      <c r="I29" s="53" t="s">
        <v>257</v>
      </c>
      <c r="J29" s="54" t="s">
        <v>337</v>
      </c>
    </row>
    <row r="30" ht="100" customHeight="1" spans="1:10">
      <c r="A30" s="108" t="s">
        <v>224</v>
      </c>
      <c r="B30" s="53" t="s">
        <v>334</v>
      </c>
      <c r="C30" s="53" t="s">
        <v>251</v>
      </c>
      <c r="D30" s="53" t="s">
        <v>252</v>
      </c>
      <c r="E30" s="49" t="s">
        <v>338</v>
      </c>
      <c r="F30" s="53" t="s">
        <v>261</v>
      </c>
      <c r="G30" s="49" t="s">
        <v>300</v>
      </c>
      <c r="H30" s="53" t="s">
        <v>336</v>
      </c>
      <c r="I30" s="53" t="s">
        <v>257</v>
      </c>
      <c r="J30" s="54" t="s">
        <v>339</v>
      </c>
    </row>
    <row r="31" ht="100" customHeight="1" spans="1:10">
      <c r="A31" s="108" t="s">
        <v>224</v>
      </c>
      <c r="B31" s="53" t="s">
        <v>334</v>
      </c>
      <c r="C31" s="53" t="s">
        <v>251</v>
      </c>
      <c r="D31" s="53" t="s">
        <v>252</v>
      </c>
      <c r="E31" s="49" t="s">
        <v>340</v>
      </c>
      <c r="F31" s="53" t="s">
        <v>261</v>
      </c>
      <c r="G31" s="49" t="s">
        <v>300</v>
      </c>
      <c r="H31" s="53" t="s">
        <v>336</v>
      </c>
      <c r="I31" s="53" t="s">
        <v>257</v>
      </c>
      <c r="J31" s="54" t="s">
        <v>341</v>
      </c>
    </row>
    <row r="32" ht="100" customHeight="1" spans="1:10">
      <c r="A32" s="108" t="s">
        <v>224</v>
      </c>
      <c r="B32" s="53" t="s">
        <v>334</v>
      </c>
      <c r="C32" s="53" t="s">
        <v>251</v>
      </c>
      <c r="D32" s="53" t="s">
        <v>252</v>
      </c>
      <c r="E32" s="49" t="s">
        <v>342</v>
      </c>
      <c r="F32" s="53" t="s">
        <v>254</v>
      </c>
      <c r="G32" s="49" t="s">
        <v>343</v>
      </c>
      <c r="H32" s="53" t="s">
        <v>275</v>
      </c>
      <c r="I32" s="53" t="s">
        <v>257</v>
      </c>
      <c r="J32" s="54" t="s">
        <v>344</v>
      </c>
    </row>
    <row r="33" ht="100" customHeight="1" spans="1:10">
      <c r="A33" s="108" t="s">
        <v>224</v>
      </c>
      <c r="B33" s="53" t="s">
        <v>334</v>
      </c>
      <c r="C33" s="53" t="s">
        <v>251</v>
      </c>
      <c r="D33" s="53" t="s">
        <v>259</v>
      </c>
      <c r="E33" s="49" t="s">
        <v>345</v>
      </c>
      <c r="F33" s="53" t="s">
        <v>254</v>
      </c>
      <c r="G33" s="49" t="s">
        <v>343</v>
      </c>
      <c r="H33" s="53" t="s">
        <v>275</v>
      </c>
      <c r="I33" s="53" t="s">
        <v>257</v>
      </c>
      <c r="J33" s="54" t="s">
        <v>346</v>
      </c>
    </row>
    <row r="34" ht="100" customHeight="1" spans="1:10">
      <c r="A34" s="108" t="s">
        <v>224</v>
      </c>
      <c r="B34" s="53" t="s">
        <v>334</v>
      </c>
      <c r="C34" s="53" t="s">
        <v>265</v>
      </c>
      <c r="D34" s="53" t="s">
        <v>266</v>
      </c>
      <c r="E34" s="49" t="s">
        <v>347</v>
      </c>
      <c r="F34" s="53" t="s">
        <v>261</v>
      </c>
      <c r="G34" s="49" t="s">
        <v>268</v>
      </c>
      <c r="H34" s="53"/>
      <c r="I34" s="53" t="s">
        <v>269</v>
      </c>
      <c r="J34" s="54" t="s">
        <v>348</v>
      </c>
    </row>
    <row r="35" ht="100" customHeight="1" spans="1:10">
      <c r="A35" s="108" t="s">
        <v>224</v>
      </c>
      <c r="B35" s="53" t="s">
        <v>334</v>
      </c>
      <c r="C35" s="53" t="s">
        <v>271</v>
      </c>
      <c r="D35" s="53" t="s">
        <v>272</v>
      </c>
      <c r="E35" s="49" t="s">
        <v>273</v>
      </c>
      <c r="F35" s="53" t="s">
        <v>254</v>
      </c>
      <c r="G35" s="49" t="s">
        <v>274</v>
      </c>
      <c r="H35" s="53" t="s">
        <v>275</v>
      </c>
      <c r="I35" s="53" t="s">
        <v>257</v>
      </c>
      <c r="J35" s="54" t="s">
        <v>349</v>
      </c>
    </row>
    <row r="36" s="107" customFormat="1" ht="100" customHeight="1" spans="1:10">
      <c r="A36" s="109" t="s">
        <v>215</v>
      </c>
      <c r="B36" s="110" t="s">
        <v>350</v>
      </c>
      <c r="C36" s="110" t="s">
        <v>251</v>
      </c>
      <c r="D36" s="110" t="s">
        <v>252</v>
      </c>
      <c r="E36" s="111" t="s">
        <v>351</v>
      </c>
      <c r="F36" s="110" t="s">
        <v>254</v>
      </c>
      <c r="G36" s="111" t="s">
        <v>108</v>
      </c>
      <c r="H36" s="110" t="s">
        <v>352</v>
      </c>
      <c r="I36" s="110" t="s">
        <v>257</v>
      </c>
      <c r="J36" s="112" t="s">
        <v>353</v>
      </c>
    </row>
    <row r="37" s="107" customFormat="1" ht="100" customHeight="1" spans="1:10">
      <c r="A37" s="109" t="s">
        <v>215</v>
      </c>
      <c r="B37" s="110" t="s">
        <v>350</v>
      </c>
      <c r="C37" s="110" t="s">
        <v>251</v>
      </c>
      <c r="D37" s="110" t="s">
        <v>252</v>
      </c>
      <c r="E37" s="111" t="s">
        <v>354</v>
      </c>
      <c r="F37" s="110" t="s">
        <v>254</v>
      </c>
      <c r="G37" s="111" t="s">
        <v>111</v>
      </c>
      <c r="H37" s="110" t="s">
        <v>355</v>
      </c>
      <c r="I37" s="110" t="s">
        <v>257</v>
      </c>
      <c r="J37" s="112" t="s">
        <v>356</v>
      </c>
    </row>
    <row r="38" s="107" customFormat="1" ht="100" customHeight="1" spans="1:10">
      <c r="A38" s="109" t="s">
        <v>215</v>
      </c>
      <c r="B38" s="110" t="s">
        <v>350</v>
      </c>
      <c r="C38" s="110" t="s">
        <v>251</v>
      </c>
      <c r="D38" s="110" t="s">
        <v>252</v>
      </c>
      <c r="E38" s="111" t="s">
        <v>357</v>
      </c>
      <c r="F38" s="110" t="s">
        <v>254</v>
      </c>
      <c r="G38" s="111" t="s">
        <v>343</v>
      </c>
      <c r="H38" s="110" t="s">
        <v>275</v>
      </c>
      <c r="I38" s="110" t="s">
        <v>257</v>
      </c>
      <c r="J38" s="112" t="s">
        <v>358</v>
      </c>
    </row>
    <row r="39" s="107" customFormat="1" ht="100" customHeight="1" spans="1:10">
      <c r="A39" s="109" t="s">
        <v>215</v>
      </c>
      <c r="B39" s="110" t="s">
        <v>350</v>
      </c>
      <c r="C39" s="110" t="s">
        <v>251</v>
      </c>
      <c r="D39" s="110" t="s">
        <v>259</v>
      </c>
      <c r="E39" s="111" t="s">
        <v>359</v>
      </c>
      <c r="F39" s="110" t="s">
        <v>261</v>
      </c>
      <c r="G39" s="111" t="s">
        <v>360</v>
      </c>
      <c r="H39" s="110" t="s">
        <v>275</v>
      </c>
      <c r="I39" s="110" t="s">
        <v>257</v>
      </c>
      <c r="J39" s="112" t="s">
        <v>361</v>
      </c>
    </row>
    <row r="40" s="107" customFormat="1" ht="100" customHeight="1" spans="1:10">
      <c r="A40" s="109" t="s">
        <v>215</v>
      </c>
      <c r="B40" s="110" t="s">
        <v>350</v>
      </c>
      <c r="C40" s="110" t="s">
        <v>251</v>
      </c>
      <c r="D40" s="110" t="s">
        <v>259</v>
      </c>
      <c r="E40" s="111" t="s">
        <v>362</v>
      </c>
      <c r="F40" s="110" t="s">
        <v>254</v>
      </c>
      <c r="G40" s="111" t="s">
        <v>109</v>
      </c>
      <c r="H40" s="110" t="s">
        <v>275</v>
      </c>
      <c r="I40" s="110" t="s">
        <v>257</v>
      </c>
      <c r="J40" s="112" t="s">
        <v>363</v>
      </c>
    </row>
    <row r="41" s="107" customFormat="1" ht="100" customHeight="1" spans="1:10">
      <c r="A41" s="109" t="s">
        <v>215</v>
      </c>
      <c r="B41" s="110" t="s">
        <v>350</v>
      </c>
      <c r="C41" s="110" t="s">
        <v>251</v>
      </c>
      <c r="D41" s="110" t="s">
        <v>303</v>
      </c>
      <c r="E41" s="111" t="s">
        <v>364</v>
      </c>
      <c r="F41" s="110" t="s">
        <v>299</v>
      </c>
      <c r="G41" s="111" t="s">
        <v>109</v>
      </c>
      <c r="H41" s="110" t="s">
        <v>309</v>
      </c>
      <c r="I41" s="110" t="s">
        <v>257</v>
      </c>
      <c r="J41" s="112" t="s">
        <v>365</v>
      </c>
    </row>
    <row r="42" s="107" customFormat="1" ht="100" customHeight="1" spans="1:10">
      <c r="A42" s="109" t="s">
        <v>215</v>
      </c>
      <c r="B42" s="110" t="s">
        <v>350</v>
      </c>
      <c r="C42" s="110" t="s">
        <v>251</v>
      </c>
      <c r="D42" s="110" t="s">
        <v>303</v>
      </c>
      <c r="E42" s="111" t="s">
        <v>366</v>
      </c>
      <c r="F42" s="110" t="s">
        <v>261</v>
      </c>
      <c r="G42" s="111" t="s">
        <v>360</v>
      </c>
      <c r="H42" s="110" t="s">
        <v>275</v>
      </c>
      <c r="I42" s="110" t="s">
        <v>257</v>
      </c>
      <c r="J42" s="112" t="s">
        <v>367</v>
      </c>
    </row>
    <row r="43" s="107" customFormat="1" ht="100" customHeight="1" spans="1:10">
      <c r="A43" s="109" t="s">
        <v>215</v>
      </c>
      <c r="B43" s="110" t="s">
        <v>350</v>
      </c>
      <c r="C43" s="110" t="s">
        <v>265</v>
      </c>
      <c r="D43" s="110" t="s">
        <v>266</v>
      </c>
      <c r="E43" s="111" t="s">
        <v>368</v>
      </c>
      <c r="F43" s="110" t="s">
        <v>254</v>
      </c>
      <c r="G43" s="111" t="s">
        <v>369</v>
      </c>
      <c r="H43" s="110" t="s">
        <v>290</v>
      </c>
      <c r="I43" s="110" t="s">
        <v>257</v>
      </c>
      <c r="J43" s="112" t="s">
        <v>370</v>
      </c>
    </row>
    <row r="44" s="107" customFormat="1" ht="100" customHeight="1" spans="1:10">
      <c r="A44" s="109" t="s">
        <v>215</v>
      </c>
      <c r="B44" s="110" t="s">
        <v>350</v>
      </c>
      <c r="C44" s="110" t="s">
        <v>271</v>
      </c>
      <c r="D44" s="110" t="s">
        <v>272</v>
      </c>
      <c r="E44" s="111" t="s">
        <v>272</v>
      </c>
      <c r="F44" s="110" t="s">
        <v>254</v>
      </c>
      <c r="G44" s="111" t="s">
        <v>274</v>
      </c>
      <c r="H44" s="110" t="s">
        <v>275</v>
      </c>
      <c r="I44" s="110" t="s">
        <v>257</v>
      </c>
      <c r="J44" s="112" t="s">
        <v>371</v>
      </c>
    </row>
    <row r="45" s="107" customFormat="1" ht="47.3" customHeight="1" spans="1:10">
      <c r="A45" s="109" t="s">
        <v>228</v>
      </c>
      <c r="B45" s="110" t="s">
        <v>372</v>
      </c>
      <c r="C45" s="110" t="s">
        <v>251</v>
      </c>
      <c r="D45" s="110" t="s">
        <v>252</v>
      </c>
      <c r="E45" s="111" t="s">
        <v>373</v>
      </c>
      <c r="F45" s="110" t="s">
        <v>254</v>
      </c>
      <c r="G45" s="111" t="s">
        <v>374</v>
      </c>
      <c r="H45" s="110" t="s">
        <v>375</v>
      </c>
      <c r="I45" s="110" t="s">
        <v>257</v>
      </c>
      <c r="J45" s="112" t="s">
        <v>376</v>
      </c>
    </row>
    <row r="46" ht="47.3" customHeight="1" spans="1:10">
      <c r="A46" s="108" t="s">
        <v>228</v>
      </c>
      <c r="B46" s="53" t="s">
        <v>372</v>
      </c>
      <c r="C46" s="53" t="s">
        <v>251</v>
      </c>
      <c r="D46" s="53" t="s">
        <v>252</v>
      </c>
      <c r="E46" s="49" t="s">
        <v>377</v>
      </c>
      <c r="F46" s="53" t="s">
        <v>254</v>
      </c>
      <c r="G46" s="49" t="s">
        <v>108</v>
      </c>
      <c r="H46" s="53" t="s">
        <v>290</v>
      </c>
      <c r="I46" s="53" t="s">
        <v>257</v>
      </c>
      <c r="J46" s="54" t="s">
        <v>378</v>
      </c>
    </row>
    <row r="47" ht="47.3" customHeight="1" spans="1:10">
      <c r="A47" s="108" t="s">
        <v>228</v>
      </c>
      <c r="B47" s="53" t="s">
        <v>372</v>
      </c>
      <c r="C47" s="53" t="s">
        <v>251</v>
      </c>
      <c r="D47" s="53" t="s">
        <v>252</v>
      </c>
      <c r="E47" s="49" t="s">
        <v>379</v>
      </c>
      <c r="F47" s="53" t="s">
        <v>254</v>
      </c>
      <c r="G47" s="49" t="s">
        <v>380</v>
      </c>
      <c r="H47" s="53" t="s">
        <v>301</v>
      </c>
      <c r="I47" s="53" t="s">
        <v>257</v>
      </c>
      <c r="J47" s="54" t="s">
        <v>381</v>
      </c>
    </row>
    <row r="48" ht="47.3" customHeight="1" spans="1:10">
      <c r="A48" s="108" t="s">
        <v>228</v>
      </c>
      <c r="B48" s="53" t="s">
        <v>372</v>
      </c>
      <c r="C48" s="53" t="s">
        <v>251</v>
      </c>
      <c r="D48" s="53" t="s">
        <v>252</v>
      </c>
      <c r="E48" s="49" t="s">
        <v>382</v>
      </c>
      <c r="F48" s="53" t="s">
        <v>254</v>
      </c>
      <c r="G48" s="49" t="s">
        <v>383</v>
      </c>
      <c r="H48" s="53" t="s">
        <v>352</v>
      </c>
      <c r="I48" s="53" t="s">
        <v>257</v>
      </c>
      <c r="J48" s="54" t="s">
        <v>384</v>
      </c>
    </row>
    <row r="49" ht="47.3" customHeight="1" spans="1:10">
      <c r="A49" s="108" t="s">
        <v>228</v>
      </c>
      <c r="B49" s="53" t="s">
        <v>372</v>
      </c>
      <c r="C49" s="53" t="s">
        <v>251</v>
      </c>
      <c r="D49" s="53" t="s">
        <v>252</v>
      </c>
      <c r="E49" s="49" t="s">
        <v>385</v>
      </c>
      <c r="F49" s="53" t="s">
        <v>254</v>
      </c>
      <c r="G49" s="49" t="s">
        <v>386</v>
      </c>
      <c r="H49" s="53" t="s">
        <v>256</v>
      </c>
      <c r="I49" s="53" t="s">
        <v>257</v>
      </c>
      <c r="J49" s="54" t="s">
        <v>387</v>
      </c>
    </row>
    <row r="50" ht="47.3" customHeight="1" spans="1:10">
      <c r="A50" s="108" t="s">
        <v>228</v>
      </c>
      <c r="B50" s="53" t="s">
        <v>372</v>
      </c>
      <c r="C50" s="53" t="s">
        <v>251</v>
      </c>
      <c r="D50" s="53" t="s">
        <v>259</v>
      </c>
      <c r="E50" s="49" t="s">
        <v>388</v>
      </c>
      <c r="F50" s="53" t="s">
        <v>261</v>
      </c>
      <c r="G50" s="49" t="s">
        <v>360</v>
      </c>
      <c r="H50" s="53" t="s">
        <v>389</v>
      </c>
      <c r="I50" s="53" t="s">
        <v>257</v>
      </c>
      <c r="J50" s="54" t="s">
        <v>390</v>
      </c>
    </row>
    <row r="51" ht="47.3" customHeight="1" spans="1:10">
      <c r="A51" s="108" t="s">
        <v>228</v>
      </c>
      <c r="B51" s="53" t="s">
        <v>372</v>
      </c>
      <c r="C51" s="53" t="s">
        <v>251</v>
      </c>
      <c r="D51" s="53" t="s">
        <v>259</v>
      </c>
      <c r="E51" s="49" t="s">
        <v>391</v>
      </c>
      <c r="F51" s="53" t="s">
        <v>261</v>
      </c>
      <c r="G51" s="49" t="s">
        <v>360</v>
      </c>
      <c r="H51" s="53" t="s">
        <v>275</v>
      </c>
      <c r="I51" s="53" t="s">
        <v>257</v>
      </c>
      <c r="J51" s="54" t="s">
        <v>392</v>
      </c>
    </row>
    <row r="52" ht="47.3" customHeight="1" spans="1:10">
      <c r="A52" s="108" t="s">
        <v>228</v>
      </c>
      <c r="B52" s="53" t="s">
        <v>372</v>
      </c>
      <c r="C52" s="53" t="s">
        <v>251</v>
      </c>
      <c r="D52" s="53" t="s">
        <v>259</v>
      </c>
      <c r="E52" s="49" t="s">
        <v>393</v>
      </c>
      <c r="F52" s="53" t="s">
        <v>254</v>
      </c>
      <c r="G52" s="49" t="s">
        <v>343</v>
      </c>
      <c r="H52" s="53" t="s">
        <v>275</v>
      </c>
      <c r="I52" s="53" t="s">
        <v>257</v>
      </c>
      <c r="J52" s="54" t="s">
        <v>394</v>
      </c>
    </row>
    <row r="53" ht="47.3" customHeight="1" spans="1:10">
      <c r="A53" s="108" t="s">
        <v>228</v>
      </c>
      <c r="B53" s="53" t="s">
        <v>372</v>
      </c>
      <c r="C53" s="53" t="s">
        <v>265</v>
      </c>
      <c r="D53" s="53" t="s">
        <v>266</v>
      </c>
      <c r="E53" s="49" t="s">
        <v>395</v>
      </c>
      <c r="F53" s="53" t="s">
        <v>261</v>
      </c>
      <c r="G53" s="49" t="s">
        <v>268</v>
      </c>
      <c r="H53" s="53"/>
      <c r="I53" s="53" t="s">
        <v>269</v>
      </c>
      <c r="J53" s="54" t="s">
        <v>396</v>
      </c>
    </row>
    <row r="54" ht="47.3" customHeight="1" spans="1:10">
      <c r="A54" s="108" t="s">
        <v>228</v>
      </c>
      <c r="B54" s="53" t="s">
        <v>372</v>
      </c>
      <c r="C54" s="53" t="s">
        <v>265</v>
      </c>
      <c r="D54" s="53" t="s">
        <v>266</v>
      </c>
      <c r="E54" s="49" t="s">
        <v>397</v>
      </c>
      <c r="F54" s="53" t="s">
        <v>261</v>
      </c>
      <c r="G54" s="49" t="s">
        <v>262</v>
      </c>
      <c r="H54" s="53" t="s">
        <v>263</v>
      </c>
      <c r="I54" s="53" t="s">
        <v>257</v>
      </c>
      <c r="J54" s="54" t="s">
        <v>398</v>
      </c>
    </row>
    <row r="55" ht="47.3" customHeight="1" spans="1:10">
      <c r="A55" s="108" t="s">
        <v>228</v>
      </c>
      <c r="B55" s="53" t="s">
        <v>372</v>
      </c>
      <c r="C55" s="53" t="s">
        <v>265</v>
      </c>
      <c r="D55" s="53" t="s">
        <v>266</v>
      </c>
      <c r="E55" s="49" t="s">
        <v>399</v>
      </c>
      <c r="F55" s="53" t="s">
        <v>299</v>
      </c>
      <c r="G55" s="49" t="s">
        <v>400</v>
      </c>
      <c r="H55" s="53" t="s">
        <v>290</v>
      </c>
      <c r="I55" s="53" t="s">
        <v>257</v>
      </c>
      <c r="J55" s="54" t="s">
        <v>401</v>
      </c>
    </row>
    <row r="56" ht="47.3" customHeight="1" spans="1:10">
      <c r="A56" s="108" t="s">
        <v>228</v>
      </c>
      <c r="B56" s="53" t="s">
        <v>372</v>
      </c>
      <c r="C56" s="53" t="s">
        <v>265</v>
      </c>
      <c r="D56" s="53" t="s">
        <v>266</v>
      </c>
      <c r="E56" s="49" t="s">
        <v>402</v>
      </c>
      <c r="F56" s="53" t="s">
        <v>280</v>
      </c>
      <c r="G56" s="49" t="s">
        <v>403</v>
      </c>
      <c r="H56" s="53"/>
      <c r="I56" s="53" t="s">
        <v>269</v>
      </c>
      <c r="J56" s="54" t="s">
        <v>404</v>
      </c>
    </row>
    <row r="57" ht="47.3" customHeight="1" spans="1:10">
      <c r="A57" s="108" t="s">
        <v>228</v>
      </c>
      <c r="B57" s="53" t="s">
        <v>372</v>
      </c>
      <c r="C57" s="53" t="s">
        <v>271</v>
      </c>
      <c r="D57" s="53" t="s">
        <v>272</v>
      </c>
      <c r="E57" s="49" t="s">
        <v>273</v>
      </c>
      <c r="F57" s="53" t="s">
        <v>254</v>
      </c>
      <c r="G57" s="49" t="s">
        <v>274</v>
      </c>
      <c r="H57" s="53" t="s">
        <v>275</v>
      </c>
      <c r="I57" s="53" t="s">
        <v>257</v>
      </c>
      <c r="J57" s="54" t="s">
        <v>276</v>
      </c>
    </row>
    <row r="58" ht="47.3" customHeight="1" spans="1:10">
      <c r="A58" s="108" t="s">
        <v>228</v>
      </c>
      <c r="B58" s="53" t="s">
        <v>372</v>
      </c>
      <c r="C58" s="53" t="s">
        <v>271</v>
      </c>
      <c r="D58" s="53" t="s">
        <v>272</v>
      </c>
      <c r="E58" s="49" t="s">
        <v>405</v>
      </c>
      <c r="F58" s="53" t="s">
        <v>254</v>
      </c>
      <c r="G58" s="49" t="s">
        <v>274</v>
      </c>
      <c r="H58" s="53" t="s">
        <v>275</v>
      </c>
      <c r="I58" s="53" t="s">
        <v>257</v>
      </c>
      <c r="J58" s="54" t="s">
        <v>406</v>
      </c>
    </row>
    <row r="59" ht="47.3" customHeight="1" spans="1:10">
      <c r="A59" s="108" t="s">
        <v>228</v>
      </c>
      <c r="B59" s="53" t="s">
        <v>372</v>
      </c>
      <c r="C59" s="53" t="s">
        <v>271</v>
      </c>
      <c r="D59" s="53" t="s">
        <v>272</v>
      </c>
      <c r="E59" s="49" t="s">
        <v>407</v>
      </c>
      <c r="F59" s="53" t="s">
        <v>254</v>
      </c>
      <c r="G59" s="49" t="s">
        <v>274</v>
      </c>
      <c r="H59" s="53" t="s">
        <v>275</v>
      </c>
      <c r="I59" s="53" t="s">
        <v>257</v>
      </c>
      <c r="J59" s="54" t="s">
        <v>408</v>
      </c>
    </row>
    <row r="60" ht="47.3" customHeight="1" spans="1:10">
      <c r="A60" s="108" t="s">
        <v>228</v>
      </c>
      <c r="B60" s="53" t="s">
        <v>372</v>
      </c>
      <c r="C60" s="53" t="s">
        <v>277</v>
      </c>
      <c r="D60" s="53" t="s">
        <v>278</v>
      </c>
      <c r="E60" s="49" t="s">
        <v>409</v>
      </c>
      <c r="F60" s="53" t="s">
        <v>280</v>
      </c>
      <c r="G60" s="49" t="s">
        <v>281</v>
      </c>
      <c r="H60" s="53"/>
      <c r="I60" s="53" t="s">
        <v>269</v>
      </c>
      <c r="J60" s="54" t="s">
        <v>410</v>
      </c>
    </row>
  </sheetData>
  <mergeCells count="12">
    <mergeCell ref="A2:J2"/>
    <mergeCell ref="A3:H3"/>
    <mergeCell ref="A7:A11"/>
    <mergeCell ref="A12:A28"/>
    <mergeCell ref="A29:A35"/>
    <mergeCell ref="A36:A44"/>
    <mergeCell ref="A45:A60"/>
    <mergeCell ref="B7:B11"/>
    <mergeCell ref="B12:B28"/>
    <mergeCell ref="B29:B35"/>
    <mergeCell ref="B36:B44"/>
    <mergeCell ref="B45:B60"/>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9"/>
  <sheetViews>
    <sheetView showZeros="0" workbookViewId="0">
      <selection activeCell="A9" sqref="A9"/>
    </sheetView>
  </sheetViews>
  <sheetFormatPr defaultColWidth="9.14545454545454" defaultRowHeight="14.25" customHeight="1" outlineLevelCol="5"/>
  <cols>
    <col min="1" max="1" width="29.0363636363636" customWidth="1"/>
    <col min="2" max="2" width="28.6" customWidth="1"/>
    <col min="3" max="3" width="31.6" customWidth="1"/>
    <col min="4" max="6" width="33.4545454545455" customWidth="1"/>
  </cols>
  <sheetData>
    <row r="1" ht="15.75" customHeight="1" spans="1:6">
      <c r="F1" s="56" t="s">
        <v>411</v>
      </c>
    </row>
    <row r="2" ht="28.5" customHeight="1" spans="1:6">
      <c r="A2" s="27" t="s">
        <v>412</v>
      </c>
      <c r="B2" s="27"/>
      <c r="C2" s="27"/>
      <c r="D2" s="27"/>
      <c r="E2" s="27"/>
      <c r="F2" s="27"/>
    </row>
    <row r="3" ht="15" customHeight="1" spans="1:6">
      <c r="A3" s="102" t="str">
        <f>"单位名称："&amp;"云南省急救中心"</f>
        <v>单位名称：云南省急救中心</v>
      </c>
      <c r="B3" s="103"/>
      <c r="C3" s="103"/>
      <c r="D3" s="59"/>
      <c r="E3" s="59"/>
      <c r="F3" s="104" t="s">
        <v>2</v>
      </c>
    </row>
    <row r="4" ht="18.75" customHeight="1" spans="1:6">
      <c r="A4" s="9" t="s">
        <v>124</v>
      </c>
      <c r="B4" s="9" t="s">
        <v>48</v>
      </c>
      <c r="C4" s="9" t="s">
        <v>49</v>
      </c>
      <c r="D4" s="15" t="s">
        <v>413</v>
      </c>
      <c r="E4" s="63"/>
      <c r="F4" s="63"/>
    </row>
    <row r="5" ht="30" customHeight="1" spans="1:6">
      <c r="A5" s="18"/>
      <c r="B5" s="18"/>
      <c r="C5" s="18"/>
      <c r="D5" s="15" t="s">
        <v>30</v>
      </c>
      <c r="E5" s="63" t="s">
        <v>57</v>
      </c>
      <c r="F5" s="63" t="s">
        <v>58</v>
      </c>
    </row>
    <row r="6" ht="16.5" customHeight="1" spans="1:6">
      <c r="A6" s="63">
        <v>1</v>
      </c>
      <c r="B6" s="63">
        <v>2</v>
      </c>
      <c r="C6" s="63">
        <v>3</v>
      </c>
      <c r="D6" s="63">
        <v>4</v>
      </c>
      <c r="E6" s="63">
        <v>5</v>
      </c>
      <c r="F6" s="63">
        <v>6</v>
      </c>
    </row>
    <row r="7" ht="20.25" customHeight="1" spans="1:6">
      <c r="A7" s="30"/>
      <c r="B7" s="30"/>
      <c r="C7" s="30"/>
      <c r="D7" s="22"/>
      <c r="E7" s="22"/>
      <c r="F7" s="22"/>
    </row>
    <row r="8" ht="17.25" customHeight="1" spans="1:6">
      <c r="A8" s="105" t="s">
        <v>90</v>
      </c>
      <c r="B8" s="106"/>
      <c r="C8" s="106" t="s">
        <v>90</v>
      </c>
      <c r="D8" s="22"/>
      <c r="E8" s="22"/>
      <c r="F8" s="22"/>
    </row>
    <row r="9" customFormat="1" ht="38" customHeight="1" spans="1:6">
      <c r="A9" s="55" t="s">
        <v>414</v>
      </c>
    </row>
  </sheetData>
  <mergeCells count="6">
    <mergeCell ref="A2:F2"/>
    <mergeCell ref="D4:F4"/>
    <mergeCell ref="A8:C8"/>
    <mergeCell ref="A4:A5"/>
    <mergeCell ref="B4:B5"/>
    <mergeCell ref="C4:C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51"/>
  <sheetViews>
    <sheetView showZeros="0" topLeftCell="A42" workbookViewId="0">
      <selection activeCell="C57" sqref="C57"/>
    </sheetView>
  </sheetViews>
  <sheetFormatPr defaultColWidth="9.14545454545454" defaultRowHeight="14.25" customHeight="1"/>
  <cols>
    <col min="1" max="1" width="41.5" customWidth="1"/>
    <col min="2" max="2" width="28.1272727272727" customWidth="1"/>
    <col min="3" max="3" width="35.2818181818182" customWidth="1"/>
    <col min="4" max="4" width="7.70909090909091" customWidth="1"/>
    <col min="5" max="5" width="10.2818181818182" customWidth="1"/>
    <col min="6" max="11" width="14.7454545454545" customWidth="1"/>
    <col min="12" max="16" width="12.5727272727273" customWidth="1"/>
    <col min="17" max="17" width="16.2727272727273" customWidth="1"/>
  </cols>
  <sheetData>
    <row r="1" ht="13.5" customHeight="1" spans="1:17">
      <c r="O1" s="44"/>
      <c r="P1" s="44"/>
      <c r="Q1" s="93" t="s">
        <v>415</v>
      </c>
    </row>
    <row r="2" ht="27.75" customHeight="1" spans="1:17">
      <c r="A2" s="57" t="s">
        <v>416</v>
      </c>
      <c r="B2" s="27"/>
      <c r="C2" s="27"/>
      <c r="D2" s="27"/>
      <c r="E2" s="27"/>
      <c r="F2" s="27"/>
      <c r="G2" s="27"/>
      <c r="H2" s="27"/>
      <c r="I2" s="27"/>
      <c r="J2" s="27"/>
      <c r="K2" s="46"/>
      <c r="L2" s="27"/>
      <c r="M2" s="27"/>
      <c r="N2" s="27"/>
      <c r="O2" s="46"/>
      <c r="P2" s="46"/>
      <c r="Q2" s="27"/>
    </row>
    <row r="3" ht="18.75" customHeight="1" spans="1:17">
      <c r="A3" s="94" t="str">
        <f>"单位名称："&amp;"云南省急救中心"</f>
        <v>单位名称：云南省急救中心</v>
      </c>
      <c r="B3" s="6"/>
      <c r="C3" s="6"/>
      <c r="D3" s="6"/>
      <c r="E3" s="6"/>
      <c r="F3" s="6"/>
      <c r="G3" s="6"/>
      <c r="H3" s="6"/>
      <c r="I3" s="6"/>
      <c r="J3" s="6"/>
      <c r="O3" s="62"/>
      <c r="P3" s="62"/>
      <c r="Q3" s="95" t="s">
        <v>115</v>
      </c>
    </row>
    <row r="4" ht="15.75" customHeight="1" spans="1:17">
      <c r="A4" s="9" t="s">
        <v>417</v>
      </c>
      <c r="B4" s="73" t="s">
        <v>418</v>
      </c>
      <c r="C4" s="73" t="s">
        <v>419</v>
      </c>
      <c r="D4" s="73" t="s">
        <v>420</v>
      </c>
      <c r="E4" s="73" t="s">
        <v>421</v>
      </c>
      <c r="F4" s="73" t="s">
        <v>422</v>
      </c>
      <c r="G4" s="74" t="s">
        <v>131</v>
      </c>
      <c r="H4" s="74"/>
      <c r="I4" s="74"/>
      <c r="J4" s="74"/>
      <c r="K4" s="75"/>
      <c r="L4" s="74"/>
      <c r="M4" s="74"/>
      <c r="N4" s="74"/>
      <c r="O4" s="76"/>
      <c r="P4" s="75"/>
      <c r="Q4" s="77"/>
    </row>
    <row r="5" ht="17.25" customHeight="1" spans="1:17">
      <c r="A5" s="14"/>
      <c r="B5" s="78"/>
      <c r="C5" s="78"/>
      <c r="D5" s="78"/>
      <c r="E5" s="78"/>
      <c r="F5" s="78"/>
      <c r="G5" s="78" t="s">
        <v>30</v>
      </c>
      <c r="H5" s="78" t="s">
        <v>33</v>
      </c>
      <c r="I5" s="78" t="s">
        <v>423</v>
      </c>
      <c r="J5" s="78" t="s">
        <v>424</v>
      </c>
      <c r="K5" s="79" t="s">
        <v>425</v>
      </c>
      <c r="L5" s="80" t="s">
        <v>426</v>
      </c>
      <c r="M5" s="80"/>
      <c r="N5" s="80"/>
      <c r="O5" s="81"/>
      <c r="P5" s="82"/>
      <c r="Q5" s="83"/>
    </row>
    <row r="6" ht="54" customHeight="1" spans="1:17">
      <c r="A6" s="17"/>
      <c r="B6" s="83"/>
      <c r="C6" s="83"/>
      <c r="D6" s="83"/>
      <c r="E6" s="83"/>
      <c r="F6" s="83"/>
      <c r="G6" s="83"/>
      <c r="H6" s="83" t="s">
        <v>32</v>
      </c>
      <c r="I6" s="83"/>
      <c r="J6" s="83"/>
      <c r="K6" s="84"/>
      <c r="L6" s="83" t="s">
        <v>32</v>
      </c>
      <c r="M6" s="83" t="s">
        <v>43</v>
      </c>
      <c r="N6" s="83" t="s">
        <v>138</v>
      </c>
      <c r="O6" s="85" t="s">
        <v>39</v>
      </c>
      <c r="P6" s="84" t="s">
        <v>40</v>
      </c>
      <c r="Q6" s="83" t="s">
        <v>41</v>
      </c>
    </row>
    <row r="7" ht="15" customHeight="1" spans="1:17">
      <c r="A7" s="18">
        <v>1</v>
      </c>
      <c r="B7" s="96">
        <v>2</v>
      </c>
      <c r="C7" s="96">
        <v>3</v>
      </c>
      <c r="D7" s="96">
        <v>4</v>
      </c>
      <c r="E7" s="96">
        <v>5</v>
      </c>
      <c r="F7" s="96">
        <v>6</v>
      </c>
      <c r="G7" s="97">
        <v>7</v>
      </c>
      <c r="H7" s="97">
        <v>8</v>
      </c>
      <c r="I7" s="97">
        <v>9</v>
      </c>
      <c r="J7" s="97">
        <v>10</v>
      </c>
      <c r="K7" s="97">
        <v>11</v>
      </c>
      <c r="L7" s="97">
        <v>12</v>
      </c>
      <c r="M7" s="97">
        <v>13</v>
      </c>
      <c r="N7" s="97">
        <v>14</v>
      </c>
      <c r="O7" s="97">
        <v>15</v>
      </c>
      <c r="P7" s="97">
        <v>16</v>
      </c>
      <c r="Q7" s="97">
        <v>17</v>
      </c>
    </row>
    <row r="8" ht="21" customHeight="1" spans="1:17">
      <c r="A8" s="86" t="s">
        <v>45</v>
      </c>
      <c r="B8" s="87"/>
      <c r="C8" s="87"/>
      <c r="D8" s="87"/>
      <c r="E8" s="98"/>
      <c r="F8" s="22">
        <v>8050199.62</v>
      </c>
      <c r="G8" s="22">
        <v>19163548.17</v>
      </c>
      <c r="H8" s="22">
        <v>11069700</v>
      </c>
      <c r="I8" s="22"/>
      <c r="J8" s="22"/>
      <c r="K8" s="22"/>
      <c r="L8" s="22">
        <v>8093848.17</v>
      </c>
      <c r="M8" s="22">
        <v>4618995.05</v>
      </c>
      <c r="N8" s="22"/>
      <c r="O8" s="22"/>
      <c r="P8" s="22"/>
      <c r="Q8" s="22">
        <v>3474853.12</v>
      </c>
    </row>
    <row r="9" ht="21" customHeight="1" spans="1:17">
      <c r="A9" s="99" t="s">
        <v>215</v>
      </c>
      <c r="B9" s="87" t="s">
        <v>427</v>
      </c>
      <c r="C9" s="87" t="s">
        <v>428</v>
      </c>
      <c r="D9" s="100" t="s">
        <v>429</v>
      </c>
      <c r="E9" s="101">
        <v>1</v>
      </c>
      <c r="F9" s="22"/>
      <c r="G9" s="22">
        <v>7000</v>
      </c>
      <c r="H9" s="22">
        <v>7000</v>
      </c>
      <c r="I9" s="22"/>
      <c r="J9" s="22"/>
      <c r="K9" s="22"/>
      <c r="L9" s="22"/>
      <c r="M9" s="22"/>
      <c r="N9" s="22"/>
      <c r="O9" s="22"/>
      <c r="P9" s="22"/>
      <c r="Q9" s="22"/>
    </row>
    <row r="10" ht="21" customHeight="1" spans="1:17">
      <c r="A10" s="99" t="s">
        <v>215</v>
      </c>
      <c r="B10" s="87" t="s">
        <v>430</v>
      </c>
      <c r="C10" s="87" t="s">
        <v>431</v>
      </c>
      <c r="D10" s="100" t="s">
        <v>432</v>
      </c>
      <c r="E10" s="101">
        <v>1</v>
      </c>
      <c r="F10" s="22"/>
      <c r="G10" s="22">
        <v>2048000</v>
      </c>
      <c r="H10" s="22">
        <v>2048000</v>
      </c>
      <c r="I10" s="22"/>
      <c r="J10" s="22"/>
      <c r="K10" s="22"/>
      <c r="L10" s="22"/>
      <c r="M10" s="22"/>
      <c r="N10" s="22"/>
      <c r="O10" s="22"/>
      <c r="P10" s="22"/>
      <c r="Q10" s="22"/>
    </row>
    <row r="11" ht="21" customHeight="1" spans="1:17">
      <c r="A11" s="99" t="s">
        <v>162</v>
      </c>
      <c r="B11" s="87" t="s">
        <v>433</v>
      </c>
      <c r="C11" s="87" t="s">
        <v>434</v>
      </c>
      <c r="D11" s="100" t="s">
        <v>336</v>
      </c>
      <c r="E11" s="101">
        <v>1</v>
      </c>
      <c r="F11" s="22"/>
      <c r="G11" s="22">
        <v>355600</v>
      </c>
      <c r="H11" s="22"/>
      <c r="I11" s="22"/>
      <c r="J11" s="22"/>
      <c r="K11" s="22"/>
      <c r="L11" s="22">
        <v>355600</v>
      </c>
      <c r="M11" s="22">
        <v>355600</v>
      </c>
      <c r="N11" s="22"/>
      <c r="O11" s="22"/>
      <c r="P11" s="22"/>
      <c r="Q11" s="22"/>
    </row>
    <row r="12" ht="21" customHeight="1" spans="1:17">
      <c r="A12" s="99" t="s">
        <v>162</v>
      </c>
      <c r="B12" s="87" t="s">
        <v>435</v>
      </c>
      <c r="C12" s="87" t="s">
        <v>436</v>
      </c>
      <c r="D12" s="100" t="s">
        <v>336</v>
      </c>
      <c r="E12" s="101">
        <v>1</v>
      </c>
      <c r="F12" s="22"/>
      <c r="G12" s="22">
        <v>483500</v>
      </c>
      <c r="H12" s="22"/>
      <c r="I12" s="22"/>
      <c r="J12" s="22"/>
      <c r="K12" s="22"/>
      <c r="L12" s="22">
        <v>483500</v>
      </c>
      <c r="M12" s="22">
        <v>483500</v>
      </c>
      <c r="N12" s="22"/>
      <c r="O12" s="22"/>
      <c r="P12" s="22"/>
      <c r="Q12" s="22"/>
    </row>
    <row r="13" ht="21" customHeight="1" spans="1:17">
      <c r="A13" s="99" t="s">
        <v>162</v>
      </c>
      <c r="B13" s="87" t="s">
        <v>435</v>
      </c>
      <c r="C13" s="87" t="s">
        <v>436</v>
      </c>
      <c r="D13" s="100" t="s">
        <v>336</v>
      </c>
      <c r="E13" s="101">
        <v>1</v>
      </c>
      <c r="F13" s="22"/>
      <c r="G13" s="22">
        <v>1540500</v>
      </c>
      <c r="H13" s="22">
        <v>1540500</v>
      </c>
      <c r="I13" s="22"/>
      <c r="J13" s="22"/>
      <c r="K13" s="22"/>
      <c r="L13" s="22"/>
      <c r="M13" s="22"/>
      <c r="N13" s="22"/>
      <c r="O13" s="22"/>
      <c r="P13" s="22"/>
      <c r="Q13" s="22"/>
    </row>
    <row r="14" ht="21" customHeight="1" spans="1:17">
      <c r="A14" s="99" t="s">
        <v>162</v>
      </c>
      <c r="B14" s="87" t="s">
        <v>437</v>
      </c>
      <c r="C14" s="87" t="s">
        <v>438</v>
      </c>
      <c r="D14" s="100" t="s">
        <v>336</v>
      </c>
      <c r="E14" s="101">
        <v>1</v>
      </c>
      <c r="F14" s="22"/>
      <c r="G14" s="22">
        <v>1630000</v>
      </c>
      <c r="H14" s="22"/>
      <c r="I14" s="22"/>
      <c r="J14" s="22"/>
      <c r="K14" s="22"/>
      <c r="L14" s="22">
        <v>1630000</v>
      </c>
      <c r="M14" s="22">
        <v>1630000</v>
      </c>
      <c r="N14" s="22"/>
      <c r="O14" s="22"/>
      <c r="P14" s="22"/>
      <c r="Q14" s="22"/>
    </row>
    <row r="15" ht="21" customHeight="1" spans="1:17">
      <c r="A15" s="99" t="s">
        <v>162</v>
      </c>
      <c r="B15" s="87" t="s">
        <v>437</v>
      </c>
      <c r="C15" s="87" t="s">
        <v>438</v>
      </c>
      <c r="D15" s="100" t="s">
        <v>336</v>
      </c>
      <c r="E15" s="101">
        <v>1</v>
      </c>
      <c r="F15" s="22"/>
      <c r="G15" s="22">
        <v>200000</v>
      </c>
      <c r="H15" s="22">
        <v>200000</v>
      </c>
      <c r="I15" s="22"/>
      <c r="J15" s="22"/>
      <c r="K15" s="22"/>
      <c r="L15" s="22"/>
      <c r="M15" s="22"/>
      <c r="N15" s="22"/>
      <c r="O15" s="22"/>
      <c r="P15" s="22"/>
      <c r="Q15" s="22"/>
    </row>
    <row r="16" ht="21" customHeight="1" spans="1:17">
      <c r="A16" s="99" t="s">
        <v>171</v>
      </c>
      <c r="B16" s="87" t="s">
        <v>439</v>
      </c>
      <c r="C16" s="87" t="s">
        <v>440</v>
      </c>
      <c r="D16" s="100" t="s">
        <v>429</v>
      </c>
      <c r="E16" s="101">
        <v>1</v>
      </c>
      <c r="F16" s="22">
        <v>1500</v>
      </c>
      <c r="G16" s="22">
        <v>1500</v>
      </c>
      <c r="H16" s="22"/>
      <c r="I16" s="22"/>
      <c r="J16" s="22"/>
      <c r="K16" s="22"/>
      <c r="L16" s="22">
        <v>1500</v>
      </c>
      <c r="M16" s="22">
        <v>1500</v>
      </c>
      <c r="N16" s="22"/>
      <c r="O16" s="22"/>
      <c r="P16" s="22"/>
      <c r="Q16" s="22"/>
    </row>
    <row r="17" ht="21" customHeight="1" spans="1:17">
      <c r="A17" s="99" t="s">
        <v>171</v>
      </c>
      <c r="B17" s="87" t="s">
        <v>441</v>
      </c>
      <c r="C17" s="87" t="s">
        <v>442</v>
      </c>
      <c r="D17" s="100" t="s">
        <v>443</v>
      </c>
      <c r="E17" s="101">
        <v>11</v>
      </c>
      <c r="F17" s="22">
        <v>8800</v>
      </c>
      <c r="G17" s="22">
        <v>8800</v>
      </c>
      <c r="H17" s="22"/>
      <c r="I17" s="22"/>
      <c r="J17" s="22"/>
      <c r="K17" s="22"/>
      <c r="L17" s="22">
        <v>8800</v>
      </c>
      <c r="M17" s="22">
        <v>8800</v>
      </c>
      <c r="N17" s="22"/>
      <c r="O17" s="22"/>
      <c r="P17" s="22"/>
      <c r="Q17" s="22"/>
    </row>
    <row r="18" ht="21" customHeight="1" spans="1:17">
      <c r="A18" s="99" t="s">
        <v>171</v>
      </c>
      <c r="B18" s="87" t="s">
        <v>444</v>
      </c>
      <c r="C18" s="87" t="s">
        <v>442</v>
      </c>
      <c r="D18" s="100" t="s">
        <v>443</v>
      </c>
      <c r="E18" s="101">
        <v>8</v>
      </c>
      <c r="F18" s="22">
        <v>3200</v>
      </c>
      <c r="G18" s="22">
        <v>3200</v>
      </c>
      <c r="H18" s="22"/>
      <c r="I18" s="22"/>
      <c r="J18" s="22"/>
      <c r="K18" s="22"/>
      <c r="L18" s="22">
        <v>3200</v>
      </c>
      <c r="M18" s="22">
        <v>3200</v>
      </c>
      <c r="N18" s="22"/>
      <c r="O18" s="22"/>
      <c r="P18" s="22"/>
      <c r="Q18" s="22"/>
    </row>
    <row r="19" ht="21" customHeight="1" spans="1:17">
      <c r="A19" s="99" t="s">
        <v>171</v>
      </c>
      <c r="B19" s="87" t="s">
        <v>445</v>
      </c>
      <c r="C19" s="87" t="s">
        <v>446</v>
      </c>
      <c r="D19" s="100" t="s">
        <v>336</v>
      </c>
      <c r="E19" s="101">
        <v>1</v>
      </c>
      <c r="F19" s="22">
        <v>14804.95</v>
      </c>
      <c r="G19" s="22">
        <v>14804.95</v>
      </c>
      <c r="H19" s="22"/>
      <c r="I19" s="22"/>
      <c r="J19" s="22"/>
      <c r="K19" s="22"/>
      <c r="L19" s="22">
        <v>14804.95</v>
      </c>
      <c r="M19" s="22"/>
      <c r="N19" s="22"/>
      <c r="O19" s="22"/>
      <c r="P19" s="22"/>
      <c r="Q19" s="22">
        <v>14804.95</v>
      </c>
    </row>
    <row r="20" ht="21" customHeight="1" spans="1:17">
      <c r="A20" s="99" t="s">
        <v>171</v>
      </c>
      <c r="B20" s="87" t="s">
        <v>445</v>
      </c>
      <c r="C20" s="87" t="s">
        <v>446</v>
      </c>
      <c r="D20" s="100" t="s">
        <v>336</v>
      </c>
      <c r="E20" s="101">
        <v>1</v>
      </c>
      <c r="F20" s="22">
        <v>25195.05</v>
      </c>
      <c r="G20" s="22">
        <v>25195.05</v>
      </c>
      <c r="H20" s="22"/>
      <c r="I20" s="22"/>
      <c r="J20" s="22"/>
      <c r="K20" s="22"/>
      <c r="L20" s="22">
        <v>25195.05</v>
      </c>
      <c r="M20" s="22">
        <v>25195.05</v>
      </c>
      <c r="N20" s="22"/>
      <c r="O20" s="22"/>
      <c r="P20" s="22"/>
      <c r="Q20" s="22"/>
    </row>
    <row r="21" ht="21" customHeight="1" spans="1:17">
      <c r="A21" s="99" t="s">
        <v>171</v>
      </c>
      <c r="B21" s="87" t="s">
        <v>447</v>
      </c>
      <c r="C21" s="87" t="s">
        <v>448</v>
      </c>
      <c r="D21" s="100" t="s">
        <v>429</v>
      </c>
      <c r="E21" s="101">
        <v>3</v>
      </c>
      <c r="F21" s="22">
        <v>27000</v>
      </c>
      <c r="G21" s="22">
        <v>27000</v>
      </c>
      <c r="H21" s="22"/>
      <c r="I21" s="22"/>
      <c r="J21" s="22"/>
      <c r="K21" s="22"/>
      <c r="L21" s="22">
        <v>27000</v>
      </c>
      <c r="M21" s="22">
        <v>27000</v>
      </c>
      <c r="N21" s="22"/>
      <c r="O21" s="22"/>
      <c r="P21" s="22"/>
      <c r="Q21" s="22"/>
    </row>
    <row r="22" ht="21" customHeight="1" spans="1:17">
      <c r="A22" s="99" t="s">
        <v>171</v>
      </c>
      <c r="B22" s="87" t="s">
        <v>449</v>
      </c>
      <c r="C22" s="87" t="s">
        <v>450</v>
      </c>
      <c r="D22" s="100" t="s">
        <v>429</v>
      </c>
      <c r="E22" s="101">
        <v>1</v>
      </c>
      <c r="F22" s="22">
        <v>3000</v>
      </c>
      <c r="G22" s="22">
        <v>3000</v>
      </c>
      <c r="H22" s="22"/>
      <c r="I22" s="22"/>
      <c r="J22" s="22"/>
      <c r="K22" s="22"/>
      <c r="L22" s="22">
        <v>3000</v>
      </c>
      <c r="M22" s="22">
        <v>3000</v>
      </c>
      <c r="N22" s="22"/>
      <c r="O22" s="22"/>
      <c r="P22" s="22"/>
      <c r="Q22" s="22"/>
    </row>
    <row r="23" ht="21" customHeight="1" spans="1:17">
      <c r="A23" s="99" t="s">
        <v>171</v>
      </c>
      <c r="B23" s="87" t="s">
        <v>451</v>
      </c>
      <c r="C23" s="87" t="s">
        <v>452</v>
      </c>
      <c r="D23" s="100" t="s">
        <v>453</v>
      </c>
      <c r="E23" s="101">
        <v>6</v>
      </c>
      <c r="F23" s="22">
        <v>6000</v>
      </c>
      <c r="G23" s="22">
        <v>6000</v>
      </c>
      <c r="H23" s="22"/>
      <c r="I23" s="22"/>
      <c r="J23" s="22"/>
      <c r="K23" s="22"/>
      <c r="L23" s="22">
        <v>6000</v>
      </c>
      <c r="M23" s="22">
        <v>6000</v>
      </c>
      <c r="N23" s="22"/>
      <c r="O23" s="22"/>
      <c r="P23" s="22"/>
      <c r="Q23" s="22"/>
    </row>
    <row r="24" ht="21" customHeight="1" spans="1:17">
      <c r="A24" s="99" t="s">
        <v>171</v>
      </c>
      <c r="B24" s="87" t="s">
        <v>454</v>
      </c>
      <c r="C24" s="87" t="s">
        <v>455</v>
      </c>
      <c r="D24" s="100" t="s">
        <v>456</v>
      </c>
      <c r="E24" s="101">
        <v>5</v>
      </c>
      <c r="F24" s="22">
        <v>6000</v>
      </c>
      <c r="G24" s="22">
        <v>6000</v>
      </c>
      <c r="H24" s="22"/>
      <c r="I24" s="22"/>
      <c r="J24" s="22"/>
      <c r="K24" s="22"/>
      <c r="L24" s="22">
        <v>6000</v>
      </c>
      <c r="M24" s="22">
        <v>6000</v>
      </c>
      <c r="N24" s="22"/>
      <c r="O24" s="22"/>
      <c r="P24" s="22"/>
      <c r="Q24" s="22"/>
    </row>
    <row r="25" ht="21" customHeight="1" spans="1:17">
      <c r="A25" s="99" t="s">
        <v>171</v>
      </c>
      <c r="B25" s="87" t="s">
        <v>457</v>
      </c>
      <c r="C25" s="87" t="s">
        <v>455</v>
      </c>
      <c r="D25" s="100" t="s">
        <v>456</v>
      </c>
      <c r="E25" s="101">
        <v>5</v>
      </c>
      <c r="F25" s="22">
        <v>12500</v>
      </c>
      <c r="G25" s="22">
        <v>12500</v>
      </c>
      <c r="H25" s="22"/>
      <c r="I25" s="22"/>
      <c r="J25" s="22"/>
      <c r="K25" s="22"/>
      <c r="L25" s="22">
        <v>12500</v>
      </c>
      <c r="M25" s="22">
        <v>12500</v>
      </c>
      <c r="N25" s="22"/>
      <c r="O25" s="22"/>
      <c r="P25" s="22"/>
      <c r="Q25" s="22"/>
    </row>
    <row r="26" ht="21" customHeight="1" spans="1:17">
      <c r="A26" s="99" t="s">
        <v>171</v>
      </c>
      <c r="B26" s="87" t="s">
        <v>458</v>
      </c>
      <c r="C26" s="87" t="s">
        <v>455</v>
      </c>
      <c r="D26" s="100" t="s">
        <v>453</v>
      </c>
      <c r="E26" s="101">
        <v>1</v>
      </c>
      <c r="F26" s="22">
        <v>2000</v>
      </c>
      <c r="G26" s="22">
        <v>2000</v>
      </c>
      <c r="H26" s="22"/>
      <c r="I26" s="22"/>
      <c r="J26" s="22"/>
      <c r="K26" s="22"/>
      <c r="L26" s="22">
        <v>2000</v>
      </c>
      <c r="M26" s="22">
        <v>2000</v>
      </c>
      <c r="N26" s="22"/>
      <c r="O26" s="22"/>
      <c r="P26" s="22"/>
      <c r="Q26" s="22"/>
    </row>
    <row r="27" ht="21" customHeight="1" spans="1:17">
      <c r="A27" s="99" t="s">
        <v>171</v>
      </c>
      <c r="B27" s="87" t="s">
        <v>459</v>
      </c>
      <c r="C27" s="87" t="s">
        <v>455</v>
      </c>
      <c r="D27" s="100" t="s">
        <v>355</v>
      </c>
      <c r="E27" s="101">
        <v>1</v>
      </c>
      <c r="F27" s="22">
        <v>1000</v>
      </c>
      <c r="G27" s="22">
        <v>1000</v>
      </c>
      <c r="H27" s="22"/>
      <c r="I27" s="22"/>
      <c r="J27" s="22"/>
      <c r="K27" s="22"/>
      <c r="L27" s="22">
        <v>1000</v>
      </c>
      <c r="M27" s="22">
        <v>1000</v>
      </c>
      <c r="N27" s="22"/>
      <c r="O27" s="22"/>
      <c r="P27" s="22"/>
      <c r="Q27" s="22"/>
    </row>
    <row r="28" ht="21" customHeight="1" spans="1:17">
      <c r="A28" s="99" t="s">
        <v>171</v>
      </c>
      <c r="B28" s="87" t="s">
        <v>460</v>
      </c>
      <c r="C28" s="87" t="s">
        <v>455</v>
      </c>
      <c r="D28" s="100" t="s">
        <v>453</v>
      </c>
      <c r="E28" s="101">
        <v>3</v>
      </c>
      <c r="F28" s="22">
        <v>3600</v>
      </c>
      <c r="G28" s="22">
        <v>3600</v>
      </c>
      <c r="H28" s="22"/>
      <c r="I28" s="22"/>
      <c r="J28" s="22"/>
      <c r="K28" s="22"/>
      <c r="L28" s="22">
        <v>3600</v>
      </c>
      <c r="M28" s="22">
        <v>3600</v>
      </c>
      <c r="N28" s="22"/>
      <c r="O28" s="22"/>
      <c r="P28" s="22"/>
      <c r="Q28" s="22"/>
    </row>
    <row r="29" ht="21" customHeight="1" spans="1:17">
      <c r="A29" s="99" t="s">
        <v>171</v>
      </c>
      <c r="B29" s="87" t="s">
        <v>451</v>
      </c>
      <c r="C29" s="87" t="s">
        <v>455</v>
      </c>
      <c r="D29" s="100" t="s">
        <v>453</v>
      </c>
      <c r="E29" s="101">
        <v>2</v>
      </c>
      <c r="F29" s="22">
        <v>3000</v>
      </c>
      <c r="G29" s="22">
        <v>3000</v>
      </c>
      <c r="H29" s="22"/>
      <c r="I29" s="22"/>
      <c r="J29" s="22"/>
      <c r="K29" s="22"/>
      <c r="L29" s="22">
        <v>3000</v>
      </c>
      <c r="M29" s="22">
        <v>3000</v>
      </c>
      <c r="N29" s="22"/>
      <c r="O29" s="22"/>
      <c r="P29" s="22"/>
      <c r="Q29" s="22"/>
    </row>
    <row r="30" ht="21" customHeight="1" spans="1:17">
      <c r="A30" s="99" t="s">
        <v>171</v>
      </c>
      <c r="B30" s="87" t="s">
        <v>461</v>
      </c>
      <c r="C30" s="87" t="s">
        <v>462</v>
      </c>
      <c r="D30" s="100" t="s">
        <v>429</v>
      </c>
      <c r="E30" s="101">
        <v>1</v>
      </c>
      <c r="F30" s="22">
        <v>1500</v>
      </c>
      <c r="G30" s="22">
        <v>1500</v>
      </c>
      <c r="H30" s="22"/>
      <c r="I30" s="22"/>
      <c r="J30" s="22"/>
      <c r="K30" s="22"/>
      <c r="L30" s="22">
        <v>1500</v>
      </c>
      <c r="M30" s="22">
        <v>1500</v>
      </c>
      <c r="N30" s="22"/>
      <c r="O30" s="22"/>
      <c r="P30" s="22"/>
      <c r="Q30" s="22"/>
    </row>
    <row r="31" ht="21" customHeight="1" spans="1:17">
      <c r="A31" s="99" t="s">
        <v>171</v>
      </c>
      <c r="B31" s="87" t="s">
        <v>463</v>
      </c>
      <c r="C31" s="87" t="s">
        <v>464</v>
      </c>
      <c r="D31" s="100" t="s">
        <v>465</v>
      </c>
      <c r="E31" s="101">
        <v>2</v>
      </c>
      <c r="F31" s="22">
        <v>1600</v>
      </c>
      <c r="G31" s="22">
        <v>1600</v>
      </c>
      <c r="H31" s="22"/>
      <c r="I31" s="22"/>
      <c r="J31" s="22"/>
      <c r="K31" s="22"/>
      <c r="L31" s="22">
        <v>1600</v>
      </c>
      <c r="M31" s="22">
        <v>1600</v>
      </c>
      <c r="N31" s="22"/>
      <c r="O31" s="22"/>
      <c r="P31" s="22"/>
      <c r="Q31" s="22"/>
    </row>
    <row r="32" ht="21" customHeight="1" spans="1:17">
      <c r="A32" s="99" t="s">
        <v>171</v>
      </c>
      <c r="B32" s="87" t="s">
        <v>466</v>
      </c>
      <c r="C32" s="87" t="s">
        <v>467</v>
      </c>
      <c r="D32" s="100" t="s">
        <v>429</v>
      </c>
      <c r="E32" s="101">
        <v>1</v>
      </c>
      <c r="F32" s="22">
        <v>1000</v>
      </c>
      <c r="G32" s="22">
        <v>1000</v>
      </c>
      <c r="H32" s="22"/>
      <c r="I32" s="22"/>
      <c r="J32" s="22"/>
      <c r="K32" s="22"/>
      <c r="L32" s="22">
        <v>1000</v>
      </c>
      <c r="M32" s="22">
        <v>1000</v>
      </c>
      <c r="N32" s="22"/>
      <c r="O32" s="22"/>
      <c r="P32" s="22"/>
      <c r="Q32" s="22"/>
    </row>
    <row r="33" ht="21" customHeight="1" spans="1:17">
      <c r="A33" s="99" t="s">
        <v>171</v>
      </c>
      <c r="B33" s="87" t="s">
        <v>468</v>
      </c>
      <c r="C33" s="87" t="s">
        <v>469</v>
      </c>
      <c r="D33" s="100" t="s">
        <v>429</v>
      </c>
      <c r="E33" s="101">
        <v>7</v>
      </c>
      <c r="F33" s="22">
        <v>42000</v>
      </c>
      <c r="G33" s="22">
        <v>42000</v>
      </c>
      <c r="H33" s="22"/>
      <c r="I33" s="22"/>
      <c r="J33" s="22"/>
      <c r="K33" s="22"/>
      <c r="L33" s="22">
        <v>42000</v>
      </c>
      <c r="M33" s="22">
        <v>42000</v>
      </c>
      <c r="N33" s="22"/>
      <c r="O33" s="22"/>
      <c r="P33" s="22"/>
      <c r="Q33" s="22"/>
    </row>
    <row r="34" ht="21" customHeight="1" spans="1:17">
      <c r="A34" s="99" t="s">
        <v>171</v>
      </c>
      <c r="B34" s="87" t="s">
        <v>470</v>
      </c>
      <c r="C34" s="87" t="s">
        <v>471</v>
      </c>
      <c r="D34" s="100" t="s">
        <v>472</v>
      </c>
      <c r="E34" s="101">
        <v>1</v>
      </c>
      <c r="F34" s="22">
        <v>1000</v>
      </c>
      <c r="G34" s="22">
        <v>1000</v>
      </c>
      <c r="H34" s="22"/>
      <c r="I34" s="22"/>
      <c r="J34" s="22"/>
      <c r="K34" s="22"/>
      <c r="L34" s="22">
        <v>1000</v>
      </c>
      <c r="M34" s="22">
        <v>1000</v>
      </c>
      <c r="N34" s="22"/>
      <c r="O34" s="22"/>
      <c r="P34" s="22"/>
      <c r="Q34" s="22"/>
    </row>
    <row r="35" ht="21" customHeight="1" spans="1:17">
      <c r="A35" s="99" t="s">
        <v>171</v>
      </c>
      <c r="B35" s="87" t="s">
        <v>473</v>
      </c>
      <c r="C35" s="87" t="s">
        <v>474</v>
      </c>
      <c r="D35" s="100" t="s">
        <v>336</v>
      </c>
      <c r="E35" s="101">
        <v>1</v>
      </c>
      <c r="F35" s="22">
        <v>2000000</v>
      </c>
      <c r="G35" s="22">
        <v>2000000</v>
      </c>
      <c r="H35" s="22"/>
      <c r="I35" s="22"/>
      <c r="J35" s="22"/>
      <c r="K35" s="22"/>
      <c r="L35" s="22">
        <v>2000000</v>
      </c>
      <c r="M35" s="22">
        <v>2000000</v>
      </c>
      <c r="N35" s="22"/>
      <c r="O35" s="22"/>
      <c r="P35" s="22"/>
      <c r="Q35" s="22"/>
    </row>
    <row r="36" ht="21" customHeight="1" spans="1:17">
      <c r="A36" s="99" t="s">
        <v>228</v>
      </c>
      <c r="B36" s="87" t="s">
        <v>475</v>
      </c>
      <c r="C36" s="87" t="s">
        <v>476</v>
      </c>
      <c r="D36" s="100" t="s">
        <v>477</v>
      </c>
      <c r="E36" s="101">
        <v>30</v>
      </c>
      <c r="F36" s="22"/>
      <c r="G36" s="22">
        <v>39000</v>
      </c>
      <c r="H36" s="22">
        <v>39000</v>
      </c>
      <c r="I36" s="22"/>
      <c r="J36" s="22"/>
      <c r="K36" s="22"/>
      <c r="L36" s="22"/>
      <c r="M36" s="22"/>
      <c r="N36" s="22"/>
      <c r="O36" s="22"/>
      <c r="P36" s="22"/>
      <c r="Q36" s="22"/>
    </row>
    <row r="37" ht="30" customHeight="1" spans="1:17">
      <c r="A37" s="99" t="s">
        <v>228</v>
      </c>
      <c r="B37" s="87" t="s">
        <v>478</v>
      </c>
      <c r="C37" s="87" t="s">
        <v>479</v>
      </c>
      <c r="D37" s="100" t="s">
        <v>336</v>
      </c>
      <c r="E37" s="101">
        <v>1</v>
      </c>
      <c r="F37" s="22">
        <v>3269600</v>
      </c>
      <c r="G37" s="22">
        <v>3269600</v>
      </c>
      <c r="H37" s="22">
        <v>3269600</v>
      </c>
      <c r="I37" s="22"/>
      <c r="J37" s="22"/>
      <c r="K37" s="22"/>
      <c r="L37" s="22"/>
      <c r="M37" s="22"/>
      <c r="N37" s="22"/>
      <c r="O37" s="22"/>
      <c r="P37" s="22"/>
      <c r="Q37" s="22"/>
    </row>
    <row r="38" ht="30" customHeight="1" spans="1:17">
      <c r="A38" s="99" t="s">
        <v>233</v>
      </c>
      <c r="B38" s="87" t="s">
        <v>480</v>
      </c>
      <c r="C38" s="87" t="s">
        <v>481</v>
      </c>
      <c r="D38" s="100" t="s">
        <v>336</v>
      </c>
      <c r="E38" s="101">
        <v>1</v>
      </c>
      <c r="F38" s="22"/>
      <c r="G38" s="22">
        <v>2129600</v>
      </c>
      <c r="H38" s="22">
        <v>2129600</v>
      </c>
      <c r="I38" s="22"/>
      <c r="J38" s="22"/>
      <c r="K38" s="22"/>
      <c r="L38" s="22"/>
      <c r="M38" s="22"/>
      <c r="N38" s="22"/>
      <c r="O38" s="22"/>
      <c r="P38" s="22"/>
      <c r="Q38" s="22"/>
    </row>
    <row r="39" ht="30" customHeight="1" spans="1:17">
      <c r="A39" s="99" t="s">
        <v>233</v>
      </c>
      <c r="B39" s="87" t="s">
        <v>482</v>
      </c>
      <c r="C39" s="87" t="s">
        <v>481</v>
      </c>
      <c r="D39" s="100" t="s">
        <v>336</v>
      </c>
      <c r="E39" s="101">
        <v>1</v>
      </c>
      <c r="F39" s="22"/>
      <c r="G39" s="22">
        <v>1836000</v>
      </c>
      <c r="H39" s="22">
        <v>1836000</v>
      </c>
      <c r="I39" s="22"/>
      <c r="J39" s="22"/>
      <c r="K39" s="22"/>
      <c r="L39" s="22"/>
      <c r="M39" s="22"/>
      <c r="N39" s="22"/>
      <c r="O39" s="22"/>
      <c r="P39" s="22"/>
      <c r="Q39" s="22"/>
    </row>
    <row r="40" ht="30" customHeight="1" spans="1:17">
      <c r="A40" s="99" t="s">
        <v>224</v>
      </c>
      <c r="B40" s="87" t="s">
        <v>483</v>
      </c>
      <c r="C40" s="87" t="s">
        <v>484</v>
      </c>
      <c r="D40" s="100" t="s">
        <v>336</v>
      </c>
      <c r="E40" s="101">
        <v>1</v>
      </c>
      <c r="F40" s="22"/>
      <c r="G40" s="22">
        <v>101773.55</v>
      </c>
      <c r="H40" s="22"/>
      <c r="I40" s="22"/>
      <c r="J40" s="22"/>
      <c r="K40" s="22"/>
      <c r="L40" s="22">
        <v>101773.55</v>
      </c>
      <c r="M40" s="22"/>
      <c r="N40" s="22"/>
      <c r="O40" s="22"/>
      <c r="P40" s="22"/>
      <c r="Q40" s="22">
        <v>101773.55</v>
      </c>
    </row>
    <row r="41" ht="30" customHeight="1" spans="1:17">
      <c r="A41" s="99" t="s">
        <v>224</v>
      </c>
      <c r="B41" s="87" t="s">
        <v>485</v>
      </c>
      <c r="C41" s="87" t="s">
        <v>486</v>
      </c>
      <c r="D41" s="100" t="s">
        <v>429</v>
      </c>
      <c r="E41" s="101">
        <v>1</v>
      </c>
      <c r="F41" s="22"/>
      <c r="G41" s="22">
        <v>1780</v>
      </c>
      <c r="H41" s="22"/>
      <c r="I41" s="22"/>
      <c r="J41" s="22"/>
      <c r="K41" s="22"/>
      <c r="L41" s="22">
        <v>1780</v>
      </c>
      <c r="M41" s="22"/>
      <c r="N41" s="22"/>
      <c r="O41" s="22"/>
      <c r="P41" s="22"/>
      <c r="Q41" s="22">
        <v>1780</v>
      </c>
    </row>
    <row r="42" ht="30" customHeight="1" spans="1:17">
      <c r="A42" s="99" t="s">
        <v>224</v>
      </c>
      <c r="B42" s="87" t="s">
        <v>485</v>
      </c>
      <c r="C42" s="87" t="s">
        <v>486</v>
      </c>
      <c r="D42" s="100" t="s">
        <v>429</v>
      </c>
      <c r="E42" s="101">
        <v>1</v>
      </c>
      <c r="F42" s="22"/>
      <c r="G42" s="22">
        <v>2310</v>
      </c>
      <c r="H42" s="22"/>
      <c r="I42" s="22"/>
      <c r="J42" s="22"/>
      <c r="K42" s="22"/>
      <c r="L42" s="22">
        <v>2310</v>
      </c>
      <c r="M42" s="22"/>
      <c r="N42" s="22"/>
      <c r="O42" s="22"/>
      <c r="P42" s="22"/>
      <c r="Q42" s="22">
        <v>2310</v>
      </c>
    </row>
    <row r="43" ht="30" customHeight="1" spans="1:17">
      <c r="A43" s="99" t="s">
        <v>224</v>
      </c>
      <c r="B43" s="87" t="s">
        <v>487</v>
      </c>
      <c r="C43" s="87" t="s">
        <v>455</v>
      </c>
      <c r="D43" s="100" t="s">
        <v>336</v>
      </c>
      <c r="E43" s="101">
        <v>1</v>
      </c>
      <c r="F43" s="22">
        <v>148500</v>
      </c>
      <c r="G43" s="22">
        <v>148500</v>
      </c>
      <c r="H43" s="22"/>
      <c r="I43" s="22"/>
      <c r="J43" s="22"/>
      <c r="K43" s="22"/>
      <c r="L43" s="22">
        <v>148500</v>
      </c>
      <c r="M43" s="22"/>
      <c r="N43" s="22"/>
      <c r="O43" s="22"/>
      <c r="P43" s="22"/>
      <c r="Q43" s="22">
        <v>148500</v>
      </c>
    </row>
    <row r="44" ht="30" customHeight="1" spans="1:17">
      <c r="A44" s="99" t="s">
        <v>224</v>
      </c>
      <c r="B44" s="87" t="s">
        <v>488</v>
      </c>
      <c r="C44" s="87" t="s">
        <v>455</v>
      </c>
      <c r="D44" s="100" t="s">
        <v>336</v>
      </c>
      <c r="E44" s="101">
        <v>1</v>
      </c>
      <c r="F44" s="22">
        <v>18020</v>
      </c>
      <c r="G44" s="22">
        <v>18020</v>
      </c>
      <c r="H44" s="22"/>
      <c r="I44" s="22"/>
      <c r="J44" s="22"/>
      <c r="K44" s="22"/>
      <c r="L44" s="22">
        <v>18020</v>
      </c>
      <c r="M44" s="22"/>
      <c r="N44" s="22"/>
      <c r="O44" s="22"/>
      <c r="P44" s="22"/>
      <c r="Q44" s="22">
        <v>18020</v>
      </c>
    </row>
    <row r="45" ht="30" customHeight="1" spans="1:17">
      <c r="A45" s="99" t="s">
        <v>224</v>
      </c>
      <c r="B45" s="87" t="s">
        <v>489</v>
      </c>
      <c r="C45" s="87" t="s">
        <v>455</v>
      </c>
      <c r="D45" s="100" t="s">
        <v>336</v>
      </c>
      <c r="E45" s="101">
        <v>1</v>
      </c>
      <c r="F45" s="22">
        <v>298300</v>
      </c>
      <c r="G45" s="22">
        <v>298300</v>
      </c>
      <c r="H45" s="22"/>
      <c r="I45" s="22"/>
      <c r="J45" s="22"/>
      <c r="K45" s="22"/>
      <c r="L45" s="22">
        <v>298300</v>
      </c>
      <c r="M45" s="22"/>
      <c r="N45" s="22"/>
      <c r="O45" s="22"/>
      <c r="P45" s="22"/>
      <c r="Q45" s="22">
        <v>298300</v>
      </c>
    </row>
    <row r="46" ht="30" customHeight="1" spans="1:17">
      <c r="A46" s="99" t="s">
        <v>224</v>
      </c>
      <c r="B46" s="87" t="s">
        <v>490</v>
      </c>
      <c r="C46" s="87" t="s">
        <v>455</v>
      </c>
      <c r="D46" s="100" t="s">
        <v>336</v>
      </c>
      <c r="E46" s="101">
        <v>1</v>
      </c>
      <c r="F46" s="22">
        <v>560000</v>
      </c>
      <c r="G46" s="22">
        <v>560000</v>
      </c>
      <c r="H46" s="22"/>
      <c r="I46" s="22"/>
      <c r="J46" s="22"/>
      <c r="K46" s="22"/>
      <c r="L46" s="22">
        <v>560000</v>
      </c>
      <c r="M46" s="22"/>
      <c r="N46" s="22"/>
      <c r="O46" s="22"/>
      <c r="P46" s="22"/>
      <c r="Q46" s="22">
        <v>560000</v>
      </c>
    </row>
    <row r="47" ht="30" customHeight="1" spans="1:17">
      <c r="A47" s="99" t="s">
        <v>224</v>
      </c>
      <c r="B47" s="87" t="s">
        <v>491</v>
      </c>
      <c r="C47" s="87" t="s">
        <v>492</v>
      </c>
      <c r="D47" s="100" t="s">
        <v>336</v>
      </c>
      <c r="E47" s="101">
        <v>1</v>
      </c>
      <c r="F47" s="22"/>
      <c r="G47" s="22">
        <v>36285</v>
      </c>
      <c r="H47" s="22"/>
      <c r="I47" s="22"/>
      <c r="J47" s="22"/>
      <c r="K47" s="22"/>
      <c r="L47" s="22">
        <v>36285</v>
      </c>
      <c r="M47" s="22"/>
      <c r="N47" s="22"/>
      <c r="O47" s="22"/>
      <c r="P47" s="22"/>
      <c r="Q47" s="22">
        <v>36285</v>
      </c>
    </row>
    <row r="48" ht="30" customHeight="1" spans="1:17">
      <c r="A48" s="99" t="s">
        <v>224</v>
      </c>
      <c r="B48" s="87" t="s">
        <v>493</v>
      </c>
      <c r="C48" s="87" t="s">
        <v>494</v>
      </c>
      <c r="D48" s="100" t="s">
        <v>336</v>
      </c>
      <c r="E48" s="101">
        <v>1</v>
      </c>
      <c r="F48" s="22"/>
      <c r="G48" s="22">
        <v>702000</v>
      </c>
      <c r="H48" s="22"/>
      <c r="I48" s="22"/>
      <c r="J48" s="22"/>
      <c r="K48" s="22"/>
      <c r="L48" s="22">
        <v>702000</v>
      </c>
      <c r="M48" s="22"/>
      <c r="N48" s="22"/>
      <c r="O48" s="22"/>
      <c r="P48" s="22"/>
      <c r="Q48" s="22">
        <v>702000</v>
      </c>
    </row>
    <row r="49" ht="30" customHeight="1" spans="1:17">
      <c r="A49" s="99" t="s">
        <v>224</v>
      </c>
      <c r="B49" s="87" t="s">
        <v>495</v>
      </c>
      <c r="C49" s="87" t="s">
        <v>496</v>
      </c>
      <c r="D49" s="100" t="s">
        <v>336</v>
      </c>
      <c r="E49" s="101">
        <v>1</v>
      </c>
      <c r="F49" s="22">
        <v>850869.62</v>
      </c>
      <c r="G49" s="22">
        <v>850869.62</v>
      </c>
      <c r="H49" s="22"/>
      <c r="I49" s="22"/>
      <c r="J49" s="22"/>
      <c r="K49" s="22"/>
      <c r="L49" s="22">
        <v>850869.62</v>
      </c>
      <c r="M49" s="22"/>
      <c r="N49" s="22"/>
      <c r="O49" s="22"/>
      <c r="P49" s="22"/>
      <c r="Q49" s="22">
        <v>850869.62</v>
      </c>
    </row>
    <row r="50" ht="30" customHeight="1" spans="1:17">
      <c r="A50" s="99" t="s">
        <v>224</v>
      </c>
      <c r="B50" s="87" t="s">
        <v>497</v>
      </c>
      <c r="C50" s="87" t="s">
        <v>496</v>
      </c>
      <c r="D50" s="100" t="s">
        <v>336</v>
      </c>
      <c r="E50" s="101">
        <v>1</v>
      </c>
      <c r="F50" s="22">
        <v>740210</v>
      </c>
      <c r="G50" s="22">
        <v>740210</v>
      </c>
      <c r="H50" s="22"/>
      <c r="I50" s="22"/>
      <c r="J50" s="22"/>
      <c r="K50" s="22"/>
      <c r="L50" s="22">
        <v>740210</v>
      </c>
      <c r="M50" s="22"/>
      <c r="N50" s="22"/>
      <c r="O50" s="22"/>
      <c r="P50" s="22"/>
      <c r="Q50" s="22">
        <v>740210</v>
      </c>
    </row>
    <row r="51" ht="21" customHeight="1" spans="1:17">
      <c r="A51" s="90" t="s">
        <v>90</v>
      </c>
      <c r="B51" s="91"/>
      <c r="C51" s="91"/>
      <c r="D51" s="91"/>
      <c r="E51" s="98"/>
      <c r="F51" s="22">
        <v>8050199.62</v>
      </c>
      <c r="G51" s="22">
        <v>19163548.17</v>
      </c>
      <c r="H51" s="22">
        <v>11069700</v>
      </c>
      <c r="I51" s="22"/>
      <c r="J51" s="22"/>
      <c r="K51" s="22"/>
      <c r="L51" s="22">
        <v>8093848.17</v>
      </c>
      <c r="M51" s="22">
        <v>4618995.05</v>
      </c>
      <c r="N51" s="22"/>
      <c r="O51" s="22"/>
      <c r="P51" s="22"/>
      <c r="Q51" s="22">
        <v>3474853.12</v>
      </c>
    </row>
  </sheetData>
  <autoFilter xmlns:etc="http://www.wps.cn/officeDocument/2017/etCustomData" ref="A8:Q51" etc:filterBottomFollowUsedRange="0">
    <extLst/>
  </autoFilter>
  <mergeCells count="16">
    <mergeCell ref="A2:Q2"/>
    <mergeCell ref="A3:F3"/>
    <mergeCell ref="G4:Q4"/>
    <mergeCell ref="L5:Q5"/>
    <mergeCell ref="A51:E51"/>
    <mergeCell ref="A4:A6"/>
    <mergeCell ref="B4:B6"/>
    <mergeCell ref="C4:C6"/>
    <mergeCell ref="D4:D6"/>
    <mergeCell ref="E4:E6"/>
    <mergeCell ref="F4:F6"/>
    <mergeCell ref="G5:G6"/>
    <mergeCell ref="H5:H6"/>
    <mergeCell ref="I5:I6"/>
    <mergeCell ref="J5:J6"/>
    <mergeCell ref="K5:K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1"/>
  <sheetViews>
    <sheetView showZeros="0" workbookViewId="0">
      <selection activeCell="B11" sqref="B11"/>
    </sheetView>
  </sheetViews>
  <sheetFormatPr defaultColWidth="9.14545454545454" defaultRowHeight="14.25" customHeight="1"/>
  <cols>
    <col min="1" max="1" width="31.4272727272727" customWidth="1"/>
    <col min="2" max="2" width="21.7090909090909" customWidth="1"/>
    <col min="3" max="3" width="26.7090909090909" customWidth="1"/>
    <col min="4" max="14" width="16.6" customWidth="1"/>
  </cols>
  <sheetData>
    <row r="1" ht="13.5" customHeight="1" spans="1:14">
      <c r="A1" s="61"/>
      <c r="B1" s="61"/>
      <c r="C1" s="61"/>
      <c r="D1" s="61"/>
      <c r="E1" s="61"/>
      <c r="F1" s="61"/>
      <c r="G1" s="61"/>
      <c r="H1" s="66"/>
      <c r="I1" s="61"/>
      <c r="J1" s="61"/>
      <c r="K1" s="61"/>
      <c r="L1" s="44"/>
      <c r="M1" s="67"/>
      <c r="N1" s="68" t="s">
        <v>498</v>
      </c>
    </row>
    <row r="2" ht="27.75" customHeight="1" spans="1:14">
      <c r="A2" s="57" t="s">
        <v>499</v>
      </c>
      <c r="B2" s="69"/>
      <c r="C2" s="69"/>
      <c r="D2" s="69"/>
      <c r="E2" s="69"/>
      <c r="F2" s="69"/>
      <c r="G2" s="69"/>
      <c r="H2" s="70"/>
      <c r="I2" s="69"/>
      <c r="J2" s="69"/>
      <c r="K2" s="69"/>
      <c r="L2" s="46"/>
      <c r="M2" s="70"/>
      <c r="N2" s="69"/>
    </row>
    <row r="3" ht="18.75" customHeight="1" spans="1:14">
      <c r="A3" s="58" t="str">
        <f>"单位名称："&amp;"云南省急救中心"</f>
        <v>单位名称：云南省急救中心</v>
      </c>
      <c r="B3" s="59"/>
      <c r="C3" s="59"/>
      <c r="D3" s="59"/>
      <c r="E3" s="59"/>
      <c r="F3" s="59"/>
      <c r="G3" s="59"/>
      <c r="H3" s="66"/>
      <c r="I3" s="61"/>
      <c r="J3" s="61"/>
      <c r="K3" s="61"/>
      <c r="L3" s="62"/>
      <c r="M3" s="71"/>
      <c r="N3" s="72" t="s">
        <v>115</v>
      </c>
    </row>
    <row r="4" ht="15.75" customHeight="1" spans="1:14">
      <c r="A4" s="9" t="s">
        <v>417</v>
      </c>
      <c r="B4" s="73" t="s">
        <v>500</v>
      </c>
      <c r="C4" s="73" t="s">
        <v>501</v>
      </c>
      <c r="D4" s="74" t="s">
        <v>131</v>
      </c>
      <c r="E4" s="74"/>
      <c r="F4" s="74"/>
      <c r="G4" s="74"/>
      <c r="H4" s="75"/>
      <c r="I4" s="74"/>
      <c r="J4" s="74"/>
      <c r="K4" s="74"/>
      <c r="L4" s="76"/>
      <c r="M4" s="75"/>
      <c r="N4" s="77"/>
    </row>
    <row r="5" ht="17.25" customHeight="1" spans="1:14">
      <c r="A5" s="14"/>
      <c r="B5" s="78"/>
      <c r="C5" s="78"/>
      <c r="D5" s="78" t="s">
        <v>30</v>
      </c>
      <c r="E5" s="78" t="s">
        <v>33</v>
      </c>
      <c r="F5" s="78" t="s">
        <v>423</v>
      </c>
      <c r="G5" s="78" t="s">
        <v>424</v>
      </c>
      <c r="H5" s="79" t="s">
        <v>425</v>
      </c>
      <c r="I5" s="80" t="s">
        <v>426</v>
      </c>
      <c r="J5" s="80"/>
      <c r="K5" s="80"/>
      <c r="L5" s="81"/>
      <c r="M5" s="82"/>
      <c r="N5" s="83"/>
    </row>
    <row r="6" ht="54" customHeight="1" spans="1:14">
      <c r="A6" s="17"/>
      <c r="B6" s="83"/>
      <c r="C6" s="83"/>
      <c r="D6" s="83"/>
      <c r="E6" s="83"/>
      <c r="F6" s="83"/>
      <c r="G6" s="83"/>
      <c r="H6" s="84"/>
      <c r="I6" s="83" t="s">
        <v>32</v>
      </c>
      <c r="J6" s="83" t="s">
        <v>43</v>
      </c>
      <c r="K6" s="83" t="s">
        <v>138</v>
      </c>
      <c r="L6" s="85" t="s">
        <v>39</v>
      </c>
      <c r="M6" s="84" t="s">
        <v>40</v>
      </c>
      <c r="N6" s="83" t="s">
        <v>41</v>
      </c>
    </row>
    <row r="7" ht="15" customHeight="1" spans="1:14">
      <c r="A7" s="17">
        <v>1</v>
      </c>
      <c r="B7" s="83">
        <v>2</v>
      </c>
      <c r="C7" s="83">
        <v>3</v>
      </c>
      <c r="D7" s="84">
        <v>4</v>
      </c>
      <c r="E7" s="84">
        <v>5</v>
      </c>
      <c r="F7" s="84">
        <v>6</v>
      </c>
      <c r="G7" s="84">
        <v>7</v>
      </c>
      <c r="H7" s="84">
        <v>8</v>
      </c>
      <c r="I7" s="84">
        <v>9</v>
      </c>
      <c r="J7" s="84">
        <v>10</v>
      </c>
      <c r="K7" s="84">
        <v>11</v>
      </c>
      <c r="L7" s="84">
        <v>12</v>
      </c>
      <c r="M7" s="84">
        <v>13</v>
      </c>
      <c r="N7" s="84">
        <v>14</v>
      </c>
    </row>
    <row r="8" ht="21" customHeight="1" spans="1:14">
      <c r="A8" s="86"/>
      <c r="B8" s="87"/>
      <c r="C8" s="87"/>
      <c r="D8" s="88"/>
      <c r="E8" s="88"/>
      <c r="F8" s="88"/>
      <c r="G8" s="88"/>
      <c r="H8" s="88"/>
      <c r="I8" s="88"/>
      <c r="J8" s="88"/>
      <c r="K8" s="88"/>
      <c r="L8" s="89"/>
      <c r="M8" s="88"/>
      <c r="N8" s="88"/>
    </row>
    <row r="9" ht="21" customHeight="1" spans="1:14">
      <c r="A9" s="86"/>
      <c r="B9" s="87"/>
      <c r="C9" s="87"/>
      <c r="D9" s="88"/>
      <c r="E9" s="88"/>
      <c r="F9" s="88"/>
      <c r="G9" s="88"/>
      <c r="H9" s="88"/>
      <c r="I9" s="88"/>
      <c r="J9" s="88"/>
      <c r="K9" s="88"/>
      <c r="L9" s="89"/>
      <c r="M9" s="88"/>
      <c r="N9" s="88"/>
    </row>
    <row r="10" ht="21" customHeight="1" spans="1:14">
      <c r="A10" s="90" t="s">
        <v>90</v>
      </c>
      <c r="B10" s="91"/>
      <c r="C10" s="92"/>
      <c r="D10" s="88"/>
      <c r="E10" s="88"/>
      <c r="F10" s="88"/>
      <c r="G10" s="88"/>
      <c r="H10" s="88"/>
      <c r="I10" s="88"/>
      <c r="J10" s="88"/>
      <c r="K10" s="88"/>
      <c r="L10" s="89"/>
      <c r="M10" s="88"/>
      <c r="N10" s="88"/>
    </row>
    <row r="11" customFormat="1" ht="32" customHeight="1" spans="1:14">
      <c r="A11" s="55" t="s">
        <v>502</v>
      </c>
    </row>
  </sheetData>
  <mergeCells count="13">
    <mergeCell ref="A2:N2"/>
    <mergeCell ref="A3:C3"/>
    <mergeCell ref="D4:N4"/>
    <mergeCell ref="I5:N5"/>
    <mergeCell ref="A10:C10"/>
    <mergeCell ref="A4:A6"/>
    <mergeCell ref="B4:B6"/>
    <mergeCell ref="C4:C6"/>
    <mergeCell ref="D5:D6"/>
    <mergeCell ref="E5:E6"/>
    <mergeCell ref="F5:F6"/>
    <mergeCell ref="G5:G6"/>
    <mergeCell ref="H5:H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X9"/>
  <sheetViews>
    <sheetView showZeros="0" topLeftCell="A3" workbookViewId="0">
      <selection activeCell="A9" sqref="A9"/>
    </sheetView>
  </sheetViews>
  <sheetFormatPr defaultColWidth="9.14545454545454" defaultRowHeight="14.25" customHeight="1"/>
  <cols>
    <col min="1" max="1" width="31.8636363636364" customWidth="1"/>
    <col min="2" max="15" width="17.1727272727273" customWidth="1"/>
    <col min="16" max="22" width="17.0363636363636" customWidth="1"/>
    <col min="23" max="23" width="17" customWidth="1"/>
    <col min="24" max="24" width="17.0363636363636" customWidth="1"/>
  </cols>
  <sheetData>
    <row r="1" ht="13.5" customHeight="1" spans="1:24">
      <c r="D1" s="56"/>
      <c r="W1" s="44"/>
      <c r="X1" s="44" t="s">
        <v>503</v>
      </c>
    </row>
    <row r="2" ht="27.75" customHeight="1" spans="1:24">
      <c r="A2" s="57" t="s">
        <v>504</v>
      </c>
      <c r="B2" s="27"/>
      <c r="C2" s="27"/>
      <c r="D2" s="27"/>
      <c r="E2" s="27"/>
      <c r="F2" s="27"/>
      <c r="G2" s="27"/>
      <c r="H2" s="27"/>
      <c r="I2" s="27"/>
      <c r="J2" s="27"/>
      <c r="K2" s="27"/>
      <c r="L2" s="27"/>
      <c r="M2" s="27"/>
      <c r="N2" s="27"/>
      <c r="O2" s="27"/>
      <c r="P2" s="27"/>
      <c r="Q2" s="27"/>
      <c r="R2" s="27"/>
      <c r="S2" s="27"/>
      <c r="T2" s="27"/>
      <c r="U2" s="27"/>
      <c r="V2" s="27"/>
      <c r="W2" s="27"/>
      <c r="X2" s="27"/>
    </row>
    <row r="3" ht="18" customHeight="1" spans="1:24">
      <c r="A3" s="58" t="str">
        <f>"单位名称："&amp;"云南省急救中心"</f>
        <v>单位名称：云南省急救中心</v>
      </c>
      <c r="B3" s="59"/>
      <c r="C3" s="59"/>
      <c r="D3" s="60"/>
      <c r="E3" s="61"/>
      <c r="F3" s="61"/>
      <c r="G3" s="61"/>
      <c r="H3" s="61"/>
      <c r="I3" s="61"/>
      <c r="W3" s="62"/>
      <c r="X3" s="62" t="s">
        <v>115</v>
      </c>
    </row>
    <row r="4" ht="19.5" customHeight="1" spans="1:24">
      <c r="A4" s="15" t="s">
        <v>505</v>
      </c>
      <c r="B4" s="10" t="s">
        <v>131</v>
      </c>
      <c r="C4" s="11"/>
      <c r="D4" s="11"/>
      <c r="E4" s="63" t="s">
        <v>506</v>
      </c>
      <c r="F4" s="63"/>
      <c r="G4" s="63"/>
      <c r="H4" s="63"/>
      <c r="I4" s="63"/>
      <c r="J4" s="63"/>
      <c r="K4" s="63"/>
      <c r="L4" s="63"/>
      <c r="M4" s="63"/>
      <c r="N4" s="63"/>
      <c r="O4" s="63"/>
      <c r="P4" s="63"/>
      <c r="Q4" s="63"/>
      <c r="R4" s="63"/>
      <c r="S4" s="63"/>
      <c r="T4" s="63"/>
      <c r="U4" s="63"/>
      <c r="V4" s="63"/>
      <c r="W4" s="63"/>
      <c r="X4" s="63"/>
    </row>
    <row r="5" ht="40.5" customHeight="1" spans="1:24">
      <c r="A5" s="18"/>
      <c r="B5" s="28" t="s">
        <v>30</v>
      </c>
      <c r="C5" s="9" t="s">
        <v>33</v>
      </c>
      <c r="D5" s="64" t="s">
        <v>507</v>
      </c>
      <c r="E5" s="63" t="s">
        <v>508</v>
      </c>
      <c r="F5" s="63" t="s">
        <v>509</v>
      </c>
      <c r="G5" s="63" t="s">
        <v>510</v>
      </c>
      <c r="H5" s="63" t="s">
        <v>511</v>
      </c>
      <c r="I5" s="63" t="s">
        <v>512</v>
      </c>
      <c r="J5" s="63" t="s">
        <v>513</v>
      </c>
      <c r="K5" s="63" t="s">
        <v>514</v>
      </c>
      <c r="L5" s="63" t="s">
        <v>515</v>
      </c>
      <c r="M5" s="63" t="s">
        <v>516</v>
      </c>
      <c r="N5" s="63" t="s">
        <v>517</v>
      </c>
      <c r="O5" s="63" t="s">
        <v>518</v>
      </c>
      <c r="P5" s="63" t="s">
        <v>519</v>
      </c>
      <c r="Q5" s="63" t="s">
        <v>520</v>
      </c>
      <c r="R5" s="63" t="s">
        <v>521</v>
      </c>
      <c r="S5" s="63" t="s">
        <v>522</v>
      </c>
      <c r="T5" s="63" t="s">
        <v>523</v>
      </c>
      <c r="U5" s="63" t="s">
        <v>524</v>
      </c>
      <c r="V5" s="63" t="s">
        <v>525</v>
      </c>
      <c r="W5" s="63" t="s">
        <v>526</v>
      </c>
      <c r="X5" s="63" t="s">
        <v>527</v>
      </c>
    </row>
    <row r="6" ht="19.5" customHeight="1" spans="1:24">
      <c r="A6" s="63">
        <v>1</v>
      </c>
      <c r="B6" s="63">
        <v>2</v>
      </c>
      <c r="C6" s="63">
        <v>3</v>
      </c>
      <c r="D6" s="10">
        <v>4</v>
      </c>
      <c r="E6" s="63">
        <v>5</v>
      </c>
      <c r="F6" s="63">
        <v>6</v>
      </c>
      <c r="G6" s="63">
        <v>7</v>
      </c>
      <c r="H6" s="10">
        <v>8</v>
      </c>
      <c r="I6" s="63">
        <v>9</v>
      </c>
      <c r="J6" s="63">
        <v>10</v>
      </c>
      <c r="K6" s="63">
        <v>11</v>
      </c>
      <c r="L6" s="10">
        <v>12</v>
      </c>
      <c r="M6" s="63">
        <v>13</v>
      </c>
      <c r="N6" s="63">
        <v>14</v>
      </c>
      <c r="O6" s="63">
        <v>15</v>
      </c>
      <c r="P6" s="10">
        <v>16</v>
      </c>
      <c r="Q6" s="63">
        <v>17</v>
      </c>
      <c r="R6" s="63">
        <v>18</v>
      </c>
      <c r="S6" s="63">
        <v>19</v>
      </c>
      <c r="T6" s="10">
        <v>20</v>
      </c>
      <c r="U6" s="10">
        <v>21</v>
      </c>
      <c r="V6" s="10">
        <v>22</v>
      </c>
      <c r="W6" s="63">
        <v>23</v>
      </c>
      <c r="X6" s="63">
        <v>24</v>
      </c>
    </row>
    <row r="7" ht="28.4" customHeight="1" spans="1:24">
      <c r="A7" s="30"/>
      <c r="B7" s="22"/>
      <c r="C7" s="22"/>
      <c r="D7" s="22"/>
      <c r="E7" s="22"/>
      <c r="F7" s="22"/>
      <c r="G7" s="22"/>
      <c r="H7" s="22"/>
      <c r="I7" s="22"/>
      <c r="J7" s="22"/>
      <c r="K7" s="22"/>
      <c r="L7" s="22"/>
      <c r="M7" s="22"/>
      <c r="N7" s="22"/>
      <c r="O7" s="22"/>
      <c r="P7" s="22"/>
      <c r="Q7" s="22"/>
      <c r="R7" s="22"/>
      <c r="S7" s="22"/>
      <c r="T7" s="22"/>
      <c r="U7" s="22"/>
      <c r="V7" s="22"/>
      <c r="W7" s="65"/>
      <c r="X7" s="22"/>
    </row>
    <row r="8" ht="29.9" customHeight="1" spans="1:24">
      <c r="A8" s="30"/>
      <c r="B8" s="22"/>
      <c r="C8" s="22"/>
      <c r="D8" s="22"/>
      <c r="E8" s="22"/>
      <c r="F8" s="22"/>
      <c r="G8" s="22"/>
      <c r="H8" s="22"/>
      <c r="I8" s="22"/>
      <c r="J8" s="22"/>
      <c r="K8" s="22"/>
      <c r="L8" s="22"/>
      <c r="M8" s="22"/>
      <c r="N8" s="22"/>
      <c r="O8" s="22"/>
      <c r="P8" s="22"/>
      <c r="Q8" s="22"/>
      <c r="R8" s="22"/>
      <c r="S8" s="22"/>
      <c r="T8" s="22"/>
      <c r="U8" s="22"/>
      <c r="V8" s="22"/>
      <c r="W8" s="65"/>
      <c r="X8" s="22"/>
    </row>
    <row r="9" customFormat="1" ht="36" customHeight="1" spans="1:24">
      <c r="A9" s="55" t="s">
        <v>528</v>
      </c>
    </row>
  </sheetData>
  <mergeCells count="5">
    <mergeCell ref="A2:X2"/>
    <mergeCell ref="A3:I3"/>
    <mergeCell ref="B4:D4"/>
    <mergeCell ref="E4:X4"/>
    <mergeCell ref="A4:A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8"/>
  <sheetViews>
    <sheetView showZeros="0" workbookViewId="0">
      <selection activeCell="E19" sqref="E19"/>
    </sheetView>
  </sheetViews>
  <sheetFormatPr defaultColWidth="9.14545454545454" defaultRowHeight="12" customHeight="1" outlineLevelRow="7"/>
  <cols>
    <col min="1" max="1" width="28.9545454545455" customWidth="1"/>
    <col min="2" max="2" width="29" customWidth="1"/>
    <col min="3" max="3" width="16.3181818181818" customWidth="1"/>
    <col min="4" max="4" width="15.6" customWidth="1"/>
    <col min="5" max="5" width="23.5727272727273" customWidth="1"/>
    <col min="6" max="6" width="11.2818181818182" customWidth="1"/>
    <col min="7" max="7" width="14.8818181818182" customWidth="1"/>
    <col min="8" max="8" width="10.8818181818182" customWidth="1"/>
    <col min="9" max="9" width="13.4272727272727" customWidth="1"/>
    <col min="10" max="10" width="38.6727272727273" customWidth="1"/>
  </cols>
  <sheetData>
    <row r="1" customHeight="1" spans="1:10">
      <c r="J1" s="44" t="s">
        <v>529</v>
      </c>
    </row>
    <row r="2" ht="28.5" customHeight="1" spans="1:10">
      <c r="A2" s="45" t="s">
        <v>530</v>
      </c>
      <c r="B2" s="27"/>
      <c r="C2" s="27"/>
      <c r="D2" s="27"/>
      <c r="E2" s="27"/>
      <c r="F2" s="46"/>
      <c r="G2" s="27"/>
      <c r="H2" s="46"/>
      <c r="I2" s="46"/>
      <c r="J2" s="27"/>
    </row>
    <row r="3" ht="17.25" customHeight="1" spans="1:10">
      <c r="A3" s="4" t="str">
        <f>"单位名称："&amp;"云南省急救中心"</f>
        <v>单位名称：云南省急救中心</v>
      </c>
    </row>
    <row r="4" ht="44.25" customHeight="1" spans="1:10">
      <c r="A4" s="47" t="s">
        <v>240</v>
      </c>
      <c r="B4" s="47" t="s">
        <v>241</v>
      </c>
      <c r="C4" s="47" t="s">
        <v>242</v>
      </c>
      <c r="D4" s="47" t="s">
        <v>243</v>
      </c>
      <c r="E4" s="47" t="s">
        <v>244</v>
      </c>
      <c r="F4" s="48" t="s">
        <v>245</v>
      </c>
      <c r="G4" s="47" t="s">
        <v>246</v>
      </c>
      <c r="H4" s="48" t="s">
        <v>247</v>
      </c>
      <c r="I4" s="48" t="s">
        <v>248</v>
      </c>
      <c r="J4" s="47" t="s">
        <v>249</v>
      </c>
    </row>
    <row r="5" ht="14.25" customHeight="1" spans="1:10">
      <c r="A5" s="47">
        <v>1</v>
      </c>
      <c r="B5" s="47">
        <v>2</v>
      </c>
      <c r="C5" s="47">
        <v>3</v>
      </c>
      <c r="D5" s="47">
        <v>4</v>
      </c>
      <c r="E5" s="47">
        <v>5</v>
      </c>
      <c r="F5" s="48">
        <v>6</v>
      </c>
      <c r="G5" s="47">
        <v>7</v>
      </c>
      <c r="H5" s="48">
        <v>8</v>
      </c>
      <c r="I5" s="48">
        <v>9</v>
      </c>
      <c r="J5" s="47">
        <v>10</v>
      </c>
    </row>
    <row r="6" ht="21.8" customHeight="1" spans="1:10">
      <c r="A6" s="49"/>
      <c r="B6" s="50"/>
      <c r="C6" s="50"/>
      <c r="D6" s="50"/>
      <c r="E6" s="51"/>
      <c r="F6" s="52"/>
      <c r="G6" s="51"/>
      <c r="H6" s="52"/>
      <c r="I6" s="52"/>
      <c r="J6" s="51"/>
    </row>
    <row r="7" ht="60.8" customHeight="1" spans="1:10">
      <c r="A7" s="49"/>
      <c r="B7" s="53"/>
      <c r="C7" s="53"/>
      <c r="D7" s="53"/>
      <c r="E7" s="49"/>
      <c r="F7" s="53"/>
      <c r="G7" s="49"/>
      <c r="H7" s="53"/>
      <c r="I7" s="53"/>
      <c r="J7" s="54"/>
    </row>
    <row r="8" customFormat="1" ht="36" customHeight="1" spans="1:10">
      <c r="A8" s="55" t="s">
        <v>531</v>
      </c>
    </row>
  </sheetData>
  <mergeCells count="2">
    <mergeCell ref="A2:J2"/>
    <mergeCell ref="A3:H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47"/>
  <sheetViews>
    <sheetView showZeros="0" topLeftCell="A37" workbookViewId="0">
      <selection activeCell="A1" sqref="A1"/>
    </sheetView>
  </sheetViews>
  <sheetFormatPr defaultColWidth="8.85454545454546" defaultRowHeight="15" customHeight="1" outlineLevelCol="7"/>
  <cols>
    <col min="1" max="1" width="36.0363636363636" customWidth="1"/>
    <col min="2" max="2" width="19.7454545454545" customWidth="1"/>
    <col min="3" max="3" width="33.3181818181818" customWidth="1"/>
    <col min="4" max="4" width="34.7454545454545" customWidth="1"/>
    <col min="5" max="5" width="14.4454545454545" customWidth="1"/>
    <col min="6" max="6" width="17.1727272727273" customWidth="1"/>
    <col min="7" max="7" width="17.3181818181818" customWidth="1"/>
    <col min="8" max="8" width="28.3181818181818" customWidth="1"/>
  </cols>
  <sheetData>
    <row r="1" ht="18.75" customHeight="1" spans="1:8">
      <c r="A1" s="34"/>
      <c r="B1" s="34"/>
      <c r="C1" s="34"/>
      <c r="D1" s="34"/>
      <c r="E1" s="34"/>
      <c r="F1" s="34"/>
      <c r="G1" s="34"/>
      <c r="H1" s="35" t="s">
        <v>532</v>
      </c>
    </row>
    <row r="2" ht="30.65" customHeight="1" spans="1:8">
      <c r="A2" s="36" t="s">
        <v>533</v>
      </c>
      <c r="B2" s="36"/>
      <c r="C2" s="36"/>
      <c r="D2" s="36"/>
      <c r="E2" s="36"/>
      <c r="F2" s="36"/>
      <c r="G2" s="36"/>
      <c r="H2" s="36"/>
    </row>
    <row r="3" ht="18.75" customHeight="1" spans="1:8">
      <c r="A3" s="34" t="str">
        <f>"单位名称："&amp;"云南省急救中心"</f>
        <v>单位名称：云南省急救中心</v>
      </c>
      <c r="B3" s="34"/>
      <c r="C3" s="34"/>
      <c r="D3" s="34"/>
      <c r="E3" s="34"/>
      <c r="F3" s="34"/>
      <c r="G3" s="34"/>
      <c r="H3" s="34"/>
    </row>
    <row r="4" ht="18.75" customHeight="1" spans="1:8">
      <c r="A4" s="37" t="s">
        <v>124</v>
      </c>
      <c r="B4" s="37" t="s">
        <v>534</v>
      </c>
      <c r="C4" s="37" t="s">
        <v>535</v>
      </c>
      <c r="D4" s="37" t="s">
        <v>536</v>
      </c>
      <c r="E4" s="37" t="s">
        <v>537</v>
      </c>
      <c r="F4" s="37" t="s">
        <v>538</v>
      </c>
      <c r="G4" s="37"/>
      <c r="H4" s="37"/>
    </row>
    <row r="5" ht="18.75" customHeight="1" spans="1:8">
      <c r="A5" s="37"/>
      <c r="B5" s="37"/>
      <c r="C5" s="37"/>
      <c r="D5" s="37"/>
      <c r="E5" s="37"/>
      <c r="F5" s="37" t="s">
        <v>421</v>
      </c>
      <c r="G5" s="37" t="s">
        <v>539</v>
      </c>
      <c r="H5" s="37" t="s">
        <v>540</v>
      </c>
    </row>
    <row r="6" ht="18.75" customHeight="1" spans="1:8">
      <c r="A6" s="38" t="s">
        <v>107</v>
      </c>
      <c r="B6" s="38" t="s">
        <v>108</v>
      </c>
      <c r="C6" s="38" t="s">
        <v>109</v>
      </c>
      <c r="D6" s="38" t="s">
        <v>110</v>
      </c>
      <c r="E6" s="38" t="s">
        <v>111</v>
      </c>
      <c r="F6" s="38" t="s">
        <v>112</v>
      </c>
      <c r="G6" s="38" t="s">
        <v>541</v>
      </c>
      <c r="H6" s="38" t="s">
        <v>542</v>
      </c>
    </row>
    <row r="7" ht="29.9" customHeight="1" spans="1:8">
      <c r="A7" s="39" t="s">
        <v>45</v>
      </c>
      <c r="B7" s="39" t="s">
        <v>543</v>
      </c>
      <c r="C7" s="39" t="s">
        <v>469</v>
      </c>
      <c r="D7" s="39" t="s">
        <v>468</v>
      </c>
      <c r="E7" s="37" t="s">
        <v>429</v>
      </c>
      <c r="F7" s="40">
        <v>7</v>
      </c>
      <c r="G7" s="41">
        <v>6000</v>
      </c>
      <c r="H7" s="41">
        <v>42000</v>
      </c>
    </row>
    <row r="8" ht="29.9" customHeight="1" spans="1:8">
      <c r="A8" s="39" t="s">
        <v>45</v>
      </c>
      <c r="B8" s="39" t="s">
        <v>543</v>
      </c>
      <c r="C8" s="39" t="s">
        <v>448</v>
      </c>
      <c r="D8" s="39" t="s">
        <v>447</v>
      </c>
      <c r="E8" s="37" t="s">
        <v>429</v>
      </c>
      <c r="F8" s="40">
        <v>3</v>
      </c>
      <c r="G8" s="41">
        <v>9000</v>
      </c>
      <c r="H8" s="41">
        <v>27000</v>
      </c>
    </row>
    <row r="9" ht="29.9" customHeight="1" spans="1:8">
      <c r="A9" s="39" t="s">
        <v>45</v>
      </c>
      <c r="B9" s="39" t="s">
        <v>543</v>
      </c>
      <c r="C9" s="39" t="s">
        <v>544</v>
      </c>
      <c r="D9" s="39" t="s">
        <v>545</v>
      </c>
      <c r="E9" s="37" t="s">
        <v>429</v>
      </c>
      <c r="F9" s="40">
        <v>1</v>
      </c>
      <c r="G9" s="41">
        <v>12500</v>
      </c>
      <c r="H9" s="41">
        <v>12500</v>
      </c>
    </row>
    <row r="10" ht="29.9" customHeight="1" spans="1:8">
      <c r="A10" s="39" t="s">
        <v>45</v>
      </c>
      <c r="B10" s="39" t="s">
        <v>543</v>
      </c>
      <c r="C10" s="39" t="s">
        <v>476</v>
      </c>
      <c r="D10" s="39" t="s">
        <v>475</v>
      </c>
      <c r="E10" s="37" t="s">
        <v>477</v>
      </c>
      <c r="F10" s="40">
        <v>30</v>
      </c>
      <c r="G10" s="41">
        <v>1300</v>
      </c>
      <c r="H10" s="41">
        <v>39000</v>
      </c>
    </row>
    <row r="11" ht="29.9" customHeight="1" spans="1:8">
      <c r="A11" s="39" t="s">
        <v>45</v>
      </c>
      <c r="B11" s="39" t="s">
        <v>543</v>
      </c>
      <c r="C11" s="39" t="s">
        <v>546</v>
      </c>
      <c r="D11" s="39" t="s">
        <v>547</v>
      </c>
      <c r="E11" s="37" t="s">
        <v>429</v>
      </c>
      <c r="F11" s="40">
        <v>1</v>
      </c>
      <c r="G11" s="41">
        <v>25000</v>
      </c>
      <c r="H11" s="41">
        <v>25000</v>
      </c>
    </row>
    <row r="12" ht="29.9" customHeight="1" spans="1:8">
      <c r="A12" s="39" t="s">
        <v>45</v>
      </c>
      <c r="B12" s="39" t="s">
        <v>543</v>
      </c>
      <c r="C12" s="39" t="s">
        <v>440</v>
      </c>
      <c r="D12" s="39" t="s">
        <v>439</v>
      </c>
      <c r="E12" s="37" t="s">
        <v>429</v>
      </c>
      <c r="F12" s="40">
        <v>1</v>
      </c>
      <c r="G12" s="41">
        <v>1500</v>
      </c>
      <c r="H12" s="41">
        <v>1500</v>
      </c>
    </row>
    <row r="13" ht="29.9" customHeight="1" spans="1:8">
      <c r="A13" s="39" t="s">
        <v>45</v>
      </c>
      <c r="B13" s="39" t="s">
        <v>543</v>
      </c>
      <c r="C13" s="39" t="s">
        <v>548</v>
      </c>
      <c r="D13" s="39" t="s">
        <v>449</v>
      </c>
      <c r="E13" s="37" t="s">
        <v>429</v>
      </c>
      <c r="F13" s="40">
        <v>1</v>
      </c>
      <c r="G13" s="41">
        <v>3000</v>
      </c>
      <c r="H13" s="41">
        <v>3000</v>
      </c>
    </row>
    <row r="14" ht="29.9" customHeight="1" spans="1:8">
      <c r="A14" s="39" t="s">
        <v>45</v>
      </c>
      <c r="B14" s="39" t="s">
        <v>543</v>
      </c>
      <c r="C14" s="39" t="s">
        <v>467</v>
      </c>
      <c r="D14" s="39" t="s">
        <v>466</v>
      </c>
      <c r="E14" s="37" t="s">
        <v>429</v>
      </c>
      <c r="F14" s="40">
        <v>1</v>
      </c>
      <c r="G14" s="41">
        <v>1000</v>
      </c>
      <c r="H14" s="41">
        <v>1000</v>
      </c>
    </row>
    <row r="15" ht="29.9" customHeight="1" spans="1:8">
      <c r="A15" s="39" t="s">
        <v>45</v>
      </c>
      <c r="B15" s="39" t="s">
        <v>543</v>
      </c>
      <c r="C15" s="39" t="s">
        <v>492</v>
      </c>
      <c r="D15" s="39" t="s">
        <v>549</v>
      </c>
      <c r="E15" s="37" t="s">
        <v>429</v>
      </c>
      <c r="F15" s="40">
        <v>1</v>
      </c>
      <c r="G15" s="41">
        <v>7000</v>
      </c>
      <c r="H15" s="41">
        <v>7000</v>
      </c>
    </row>
    <row r="16" ht="29.9" customHeight="1" spans="1:8">
      <c r="A16" s="39" t="s">
        <v>45</v>
      </c>
      <c r="B16" s="39" t="s">
        <v>543</v>
      </c>
      <c r="C16" s="39" t="s">
        <v>550</v>
      </c>
      <c r="D16" s="39" t="s">
        <v>551</v>
      </c>
      <c r="E16" s="37" t="s">
        <v>472</v>
      </c>
      <c r="F16" s="40">
        <v>50</v>
      </c>
      <c r="G16" s="41">
        <v>11000</v>
      </c>
      <c r="H16" s="41">
        <v>550000</v>
      </c>
    </row>
    <row r="17" ht="29.9" customHeight="1" spans="1:8">
      <c r="A17" s="39" t="s">
        <v>45</v>
      </c>
      <c r="B17" s="39" t="s">
        <v>543</v>
      </c>
      <c r="C17" s="39" t="s">
        <v>552</v>
      </c>
      <c r="D17" s="39" t="s">
        <v>553</v>
      </c>
      <c r="E17" s="37" t="s">
        <v>429</v>
      </c>
      <c r="F17" s="40">
        <v>1</v>
      </c>
      <c r="G17" s="41">
        <v>4500</v>
      </c>
      <c r="H17" s="41">
        <v>4500</v>
      </c>
    </row>
    <row r="18" ht="29.9" customHeight="1" spans="1:8">
      <c r="A18" s="39" t="s">
        <v>45</v>
      </c>
      <c r="B18" s="39" t="s">
        <v>543</v>
      </c>
      <c r="C18" s="39" t="s">
        <v>552</v>
      </c>
      <c r="D18" s="39" t="s">
        <v>554</v>
      </c>
      <c r="E18" s="37" t="s">
        <v>453</v>
      </c>
      <c r="F18" s="40">
        <v>10</v>
      </c>
      <c r="G18" s="41">
        <v>1300</v>
      </c>
      <c r="H18" s="41">
        <v>13000</v>
      </c>
    </row>
    <row r="19" ht="29.9" customHeight="1" spans="1:8">
      <c r="A19" s="39" t="s">
        <v>45</v>
      </c>
      <c r="B19" s="39" t="s">
        <v>543</v>
      </c>
      <c r="C19" s="39" t="s">
        <v>555</v>
      </c>
      <c r="D19" s="39" t="s">
        <v>556</v>
      </c>
      <c r="E19" s="37" t="s">
        <v>472</v>
      </c>
      <c r="F19" s="40">
        <v>2</v>
      </c>
      <c r="G19" s="41">
        <v>7250</v>
      </c>
      <c r="H19" s="41">
        <v>14500</v>
      </c>
    </row>
    <row r="20" ht="29.9" customHeight="1" spans="1:8">
      <c r="A20" s="39" t="s">
        <v>45</v>
      </c>
      <c r="B20" s="39" t="s">
        <v>543</v>
      </c>
      <c r="C20" s="39" t="s">
        <v>555</v>
      </c>
      <c r="D20" s="39" t="s">
        <v>557</v>
      </c>
      <c r="E20" s="37" t="s">
        <v>472</v>
      </c>
      <c r="F20" s="40">
        <v>2</v>
      </c>
      <c r="G20" s="41">
        <v>7250</v>
      </c>
      <c r="H20" s="41">
        <v>14500</v>
      </c>
    </row>
    <row r="21" ht="29.9" customHeight="1" spans="1:8">
      <c r="A21" s="39" t="s">
        <v>45</v>
      </c>
      <c r="B21" s="39" t="s">
        <v>543</v>
      </c>
      <c r="C21" s="39" t="s">
        <v>558</v>
      </c>
      <c r="D21" s="39" t="s">
        <v>559</v>
      </c>
      <c r="E21" s="37" t="s">
        <v>429</v>
      </c>
      <c r="F21" s="40">
        <v>8</v>
      </c>
      <c r="G21" s="41">
        <v>5000</v>
      </c>
      <c r="H21" s="41">
        <v>40000</v>
      </c>
    </row>
    <row r="22" ht="29.9" customHeight="1" spans="1:8">
      <c r="A22" s="39" t="s">
        <v>45</v>
      </c>
      <c r="B22" s="39" t="s">
        <v>543</v>
      </c>
      <c r="C22" s="39" t="s">
        <v>558</v>
      </c>
      <c r="D22" s="39" t="s">
        <v>560</v>
      </c>
      <c r="E22" s="37" t="s">
        <v>429</v>
      </c>
      <c r="F22" s="40">
        <v>3</v>
      </c>
      <c r="G22" s="41">
        <v>167500</v>
      </c>
      <c r="H22" s="41">
        <v>502500</v>
      </c>
    </row>
    <row r="23" ht="29.9" customHeight="1" spans="1:8">
      <c r="A23" s="39" t="s">
        <v>45</v>
      </c>
      <c r="B23" s="39" t="s">
        <v>543</v>
      </c>
      <c r="C23" s="39" t="s">
        <v>558</v>
      </c>
      <c r="D23" s="39" t="s">
        <v>561</v>
      </c>
      <c r="E23" s="37" t="s">
        <v>429</v>
      </c>
      <c r="F23" s="40">
        <v>3</v>
      </c>
      <c r="G23" s="41">
        <v>260000</v>
      </c>
      <c r="H23" s="41">
        <v>780000</v>
      </c>
    </row>
    <row r="24" ht="29.9" customHeight="1" spans="1:8">
      <c r="A24" s="39" t="s">
        <v>45</v>
      </c>
      <c r="B24" s="39" t="s">
        <v>543</v>
      </c>
      <c r="C24" s="39" t="s">
        <v>558</v>
      </c>
      <c r="D24" s="39" t="s">
        <v>562</v>
      </c>
      <c r="E24" s="37" t="s">
        <v>429</v>
      </c>
      <c r="F24" s="40">
        <v>7</v>
      </c>
      <c r="G24" s="41">
        <v>95000</v>
      </c>
      <c r="H24" s="41">
        <v>665000</v>
      </c>
    </row>
    <row r="25" ht="29.9" customHeight="1" spans="1:8">
      <c r="A25" s="39" t="s">
        <v>45</v>
      </c>
      <c r="B25" s="39" t="s">
        <v>543</v>
      </c>
      <c r="C25" s="39" t="s">
        <v>558</v>
      </c>
      <c r="D25" s="39" t="s">
        <v>563</v>
      </c>
      <c r="E25" s="37" t="s">
        <v>429</v>
      </c>
      <c r="F25" s="40">
        <v>1</v>
      </c>
      <c r="G25" s="41">
        <v>10000</v>
      </c>
      <c r="H25" s="41">
        <v>10000</v>
      </c>
    </row>
    <row r="26" ht="29.9" customHeight="1" spans="1:8">
      <c r="A26" s="39" t="s">
        <v>45</v>
      </c>
      <c r="B26" s="39" t="s">
        <v>543</v>
      </c>
      <c r="C26" s="39" t="s">
        <v>431</v>
      </c>
      <c r="D26" s="39" t="s">
        <v>564</v>
      </c>
      <c r="E26" s="37" t="s">
        <v>429</v>
      </c>
      <c r="F26" s="40">
        <v>1</v>
      </c>
      <c r="G26" s="41">
        <v>50500</v>
      </c>
      <c r="H26" s="41">
        <v>50500</v>
      </c>
    </row>
    <row r="27" ht="29.9" customHeight="1" spans="1:8">
      <c r="A27" s="39" t="s">
        <v>45</v>
      </c>
      <c r="B27" s="39" t="s">
        <v>565</v>
      </c>
      <c r="C27" s="39" t="s">
        <v>566</v>
      </c>
      <c r="D27" s="39" t="s">
        <v>454</v>
      </c>
      <c r="E27" s="37" t="s">
        <v>456</v>
      </c>
      <c r="F27" s="40">
        <v>5</v>
      </c>
      <c r="G27" s="41">
        <v>1200</v>
      </c>
      <c r="H27" s="41">
        <v>6000</v>
      </c>
    </row>
    <row r="28" ht="29.9" customHeight="1" spans="1:8">
      <c r="A28" s="39" t="s">
        <v>45</v>
      </c>
      <c r="B28" s="39" t="s">
        <v>565</v>
      </c>
      <c r="C28" s="39" t="s">
        <v>462</v>
      </c>
      <c r="D28" s="39" t="s">
        <v>457</v>
      </c>
      <c r="E28" s="37" t="s">
        <v>456</v>
      </c>
      <c r="F28" s="40">
        <v>5</v>
      </c>
      <c r="G28" s="41">
        <v>2500</v>
      </c>
      <c r="H28" s="41">
        <v>12500</v>
      </c>
    </row>
    <row r="29" ht="29.9" customHeight="1" spans="1:8">
      <c r="A29" s="39" t="s">
        <v>45</v>
      </c>
      <c r="B29" s="39" t="s">
        <v>565</v>
      </c>
      <c r="C29" s="39" t="s">
        <v>462</v>
      </c>
      <c r="D29" s="39" t="s">
        <v>461</v>
      </c>
      <c r="E29" s="37" t="s">
        <v>429</v>
      </c>
      <c r="F29" s="40">
        <v>1</v>
      </c>
      <c r="G29" s="41">
        <v>1500</v>
      </c>
      <c r="H29" s="41">
        <v>1500</v>
      </c>
    </row>
    <row r="30" ht="29.9" customHeight="1" spans="1:8">
      <c r="A30" s="39" t="s">
        <v>45</v>
      </c>
      <c r="B30" s="39" t="s">
        <v>565</v>
      </c>
      <c r="C30" s="39" t="s">
        <v>442</v>
      </c>
      <c r="D30" s="39" t="s">
        <v>441</v>
      </c>
      <c r="E30" s="37" t="s">
        <v>443</v>
      </c>
      <c r="F30" s="40">
        <v>11</v>
      </c>
      <c r="G30" s="41">
        <v>800</v>
      </c>
      <c r="H30" s="41">
        <v>8800</v>
      </c>
    </row>
    <row r="31" ht="29.9" customHeight="1" spans="1:8">
      <c r="A31" s="39" t="s">
        <v>45</v>
      </c>
      <c r="B31" s="39" t="s">
        <v>565</v>
      </c>
      <c r="C31" s="39" t="s">
        <v>442</v>
      </c>
      <c r="D31" s="39" t="s">
        <v>444</v>
      </c>
      <c r="E31" s="37" t="s">
        <v>443</v>
      </c>
      <c r="F31" s="40">
        <v>8</v>
      </c>
      <c r="G31" s="41">
        <v>400</v>
      </c>
      <c r="H31" s="41">
        <v>3200</v>
      </c>
    </row>
    <row r="32" ht="29.9" customHeight="1" spans="1:8">
      <c r="A32" s="39" t="s">
        <v>45</v>
      </c>
      <c r="B32" s="39" t="s">
        <v>565</v>
      </c>
      <c r="C32" s="39" t="s">
        <v>464</v>
      </c>
      <c r="D32" s="39" t="s">
        <v>463</v>
      </c>
      <c r="E32" s="37" t="s">
        <v>465</v>
      </c>
      <c r="F32" s="40">
        <v>2</v>
      </c>
      <c r="G32" s="41">
        <v>800</v>
      </c>
      <c r="H32" s="41">
        <v>1600</v>
      </c>
    </row>
    <row r="33" ht="29.9" customHeight="1" spans="1:8">
      <c r="A33" s="39" t="s">
        <v>45</v>
      </c>
      <c r="B33" s="39" t="s">
        <v>565</v>
      </c>
      <c r="C33" s="39" t="s">
        <v>567</v>
      </c>
      <c r="D33" s="39" t="s">
        <v>458</v>
      </c>
      <c r="E33" s="37" t="s">
        <v>453</v>
      </c>
      <c r="F33" s="40">
        <v>1</v>
      </c>
      <c r="G33" s="41">
        <v>2000</v>
      </c>
      <c r="H33" s="41">
        <v>2000</v>
      </c>
    </row>
    <row r="34" ht="29.9" customHeight="1" spans="1:8">
      <c r="A34" s="39" t="s">
        <v>45</v>
      </c>
      <c r="B34" s="39" t="s">
        <v>565</v>
      </c>
      <c r="C34" s="39" t="s">
        <v>452</v>
      </c>
      <c r="D34" s="39" t="s">
        <v>451</v>
      </c>
      <c r="E34" s="37" t="s">
        <v>453</v>
      </c>
      <c r="F34" s="40">
        <v>2</v>
      </c>
      <c r="G34" s="41">
        <v>1500</v>
      </c>
      <c r="H34" s="41">
        <v>3000</v>
      </c>
    </row>
    <row r="35" ht="29.9" customHeight="1" spans="1:8">
      <c r="A35" s="39" t="s">
        <v>45</v>
      </c>
      <c r="B35" s="39" t="s">
        <v>565</v>
      </c>
      <c r="C35" s="39" t="s">
        <v>452</v>
      </c>
      <c r="D35" s="39" t="s">
        <v>451</v>
      </c>
      <c r="E35" s="37" t="s">
        <v>453</v>
      </c>
      <c r="F35" s="40">
        <v>6</v>
      </c>
      <c r="G35" s="41">
        <v>1000</v>
      </c>
      <c r="H35" s="41">
        <v>6000</v>
      </c>
    </row>
    <row r="36" ht="29.9" customHeight="1" spans="1:8">
      <c r="A36" s="39" t="s">
        <v>45</v>
      </c>
      <c r="B36" s="39" t="s">
        <v>565</v>
      </c>
      <c r="C36" s="39" t="s">
        <v>568</v>
      </c>
      <c r="D36" s="39" t="s">
        <v>569</v>
      </c>
      <c r="E36" s="37" t="s">
        <v>453</v>
      </c>
      <c r="F36" s="40">
        <v>1</v>
      </c>
      <c r="G36" s="41">
        <v>6300</v>
      </c>
      <c r="H36" s="41">
        <v>6300</v>
      </c>
    </row>
    <row r="37" ht="29.9" customHeight="1" spans="1:8">
      <c r="A37" s="39" t="s">
        <v>45</v>
      </c>
      <c r="B37" s="39" t="s">
        <v>565</v>
      </c>
      <c r="C37" s="39" t="s">
        <v>568</v>
      </c>
      <c r="D37" s="39" t="s">
        <v>570</v>
      </c>
      <c r="E37" s="37" t="s">
        <v>429</v>
      </c>
      <c r="F37" s="40">
        <v>1</v>
      </c>
      <c r="G37" s="41">
        <v>5000</v>
      </c>
      <c r="H37" s="41">
        <v>5000</v>
      </c>
    </row>
    <row r="38" ht="29.9" customHeight="1" spans="1:8">
      <c r="A38" s="39" t="s">
        <v>45</v>
      </c>
      <c r="B38" s="39" t="s">
        <v>565</v>
      </c>
      <c r="C38" s="39" t="s">
        <v>568</v>
      </c>
      <c r="D38" s="39" t="s">
        <v>459</v>
      </c>
      <c r="E38" s="37" t="s">
        <v>355</v>
      </c>
      <c r="F38" s="40">
        <v>1</v>
      </c>
      <c r="G38" s="41">
        <v>1000</v>
      </c>
      <c r="H38" s="41">
        <v>1000</v>
      </c>
    </row>
    <row r="39" ht="29.9" customHeight="1" spans="1:8">
      <c r="A39" s="39" t="s">
        <v>45</v>
      </c>
      <c r="B39" s="39" t="s">
        <v>565</v>
      </c>
      <c r="C39" s="39" t="s">
        <v>568</v>
      </c>
      <c r="D39" s="39" t="s">
        <v>460</v>
      </c>
      <c r="E39" s="37" t="s">
        <v>453</v>
      </c>
      <c r="F39" s="40">
        <v>3</v>
      </c>
      <c r="G39" s="41">
        <v>1200</v>
      </c>
      <c r="H39" s="41">
        <v>3600</v>
      </c>
    </row>
    <row r="40" ht="29.9" customHeight="1" spans="1:8">
      <c r="A40" s="39" t="s">
        <v>45</v>
      </c>
      <c r="B40" s="39" t="s">
        <v>565</v>
      </c>
      <c r="C40" s="39" t="s">
        <v>568</v>
      </c>
      <c r="D40" s="39" t="s">
        <v>571</v>
      </c>
      <c r="E40" s="37" t="s">
        <v>429</v>
      </c>
      <c r="F40" s="40">
        <v>1</v>
      </c>
      <c r="G40" s="41">
        <v>2500</v>
      </c>
      <c r="H40" s="41">
        <v>2500</v>
      </c>
    </row>
    <row r="41" ht="29.9" customHeight="1" spans="1:8">
      <c r="A41" s="39" t="s">
        <v>45</v>
      </c>
      <c r="B41" s="39" t="s">
        <v>565</v>
      </c>
      <c r="C41" s="39" t="s">
        <v>572</v>
      </c>
      <c r="D41" s="39" t="s">
        <v>573</v>
      </c>
      <c r="E41" s="37" t="s">
        <v>429</v>
      </c>
      <c r="F41" s="40">
        <v>1</v>
      </c>
      <c r="G41" s="41">
        <v>3500</v>
      </c>
      <c r="H41" s="41">
        <v>3500</v>
      </c>
    </row>
    <row r="42" ht="29.9" customHeight="1" spans="1:8">
      <c r="A42" s="39" t="s">
        <v>45</v>
      </c>
      <c r="B42" s="39" t="s">
        <v>574</v>
      </c>
      <c r="C42" s="39" t="s">
        <v>575</v>
      </c>
      <c r="D42" s="39" t="s">
        <v>470</v>
      </c>
      <c r="E42" s="37" t="s">
        <v>472</v>
      </c>
      <c r="F42" s="40">
        <v>1</v>
      </c>
      <c r="G42" s="41">
        <v>1000</v>
      </c>
      <c r="H42" s="41">
        <v>1000</v>
      </c>
    </row>
    <row r="43" ht="29.9" customHeight="1" spans="1:8">
      <c r="A43" s="39" t="s">
        <v>45</v>
      </c>
      <c r="B43" s="39" t="s">
        <v>574</v>
      </c>
      <c r="C43" s="39" t="s">
        <v>575</v>
      </c>
      <c r="D43" s="39" t="s">
        <v>576</v>
      </c>
      <c r="E43" s="37" t="s">
        <v>336</v>
      </c>
      <c r="F43" s="40">
        <v>1</v>
      </c>
      <c r="G43" s="41">
        <v>2000</v>
      </c>
      <c r="H43" s="41">
        <v>2000</v>
      </c>
    </row>
    <row r="44" ht="29.9" customHeight="1" spans="1:8">
      <c r="A44" s="39" t="s">
        <v>45</v>
      </c>
      <c r="B44" s="39" t="s">
        <v>574</v>
      </c>
      <c r="C44" s="39" t="s">
        <v>575</v>
      </c>
      <c r="D44" s="39" t="s">
        <v>577</v>
      </c>
      <c r="E44" s="37" t="s">
        <v>472</v>
      </c>
      <c r="F44" s="40">
        <v>1</v>
      </c>
      <c r="G44" s="41">
        <v>76000</v>
      </c>
      <c r="H44" s="41">
        <v>76000</v>
      </c>
    </row>
    <row r="45" ht="29.9" customHeight="1" spans="1:8">
      <c r="A45" s="39" t="s">
        <v>45</v>
      </c>
      <c r="B45" s="39" t="s">
        <v>574</v>
      </c>
      <c r="C45" s="39" t="s">
        <v>575</v>
      </c>
      <c r="D45" s="39" t="s">
        <v>578</v>
      </c>
      <c r="E45" s="37" t="s">
        <v>472</v>
      </c>
      <c r="F45" s="40">
        <v>1</v>
      </c>
      <c r="G45" s="41">
        <v>4000</v>
      </c>
      <c r="H45" s="41">
        <v>4000</v>
      </c>
    </row>
    <row r="46" ht="20.15" customHeight="1" spans="1:8">
      <c r="A46" s="37" t="s">
        <v>30</v>
      </c>
      <c r="B46" s="37"/>
      <c r="C46" s="37"/>
      <c r="D46" s="37"/>
      <c r="E46" s="37"/>
      <c r="F46" s="40">
        <v>187</v>
      </c>
      <c r="G46" s="41"/>
      <c r="H46" s="41">
        <v>2952000</v>
      </c>
    </row>
    <row r="47" ht="19.5" customHeight="1" spans="1:8">
      <c r="A47" s="39" t="s">
        <v>579</v>
      </c>
      <c r="B47" s="39"/>
      <c r="C47" s="39"/>
      <c r="D47" s="39"/>
      <c r="E47" s="39"/>
      <c r="F47" s="42"/>
      <c r="G47" s="43"/>
      <c r="H47" s="43"/>
    </row>
  </sheetData>
  <mergeCells count="9">
    <mergeCell ref="A2:H2"/>
    <mergeCell ref="F4:H4"/>
    <mergeCell ref="A46:E46"/>
    <mergeCell ref="A47:H47"/>
    <mergeCell ref="A4:A5"/>
    <mergeCell ref="B4:B5"/>
    <mergeCell ref="C4:C5"/>
    <mergeCell ref="D4:D5"/>
    <mergeCell ref="E4:E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3"/>
  <sheetViews>
    <sheetView showZeros="0" workbookViewId="0">
      <selection activeCell="A1" sqref="A1"/>
    </sheetView>
  </sheetViews>
  <sheetFormatPr defaultColWidth="9.14545454545454" defaultRowHeight="14.25" customHeight="1"/>
  <cols>
    <col min="1" max="1" width="16.3181818181818" customWidth="1"/>
    <col min="2" max="2" width="29.0363636363636" customWidth="1"/>
    <col min="3" max="3" width="23.8545454545455" customWidth="1"/>
    <col min="4" max="7" width="19.6" customWidth="1"/>
    <col min="8" max="8" width="15.4272727272727" customWidth="1"/>
    <col min="9" max="11" width="19.6" customWidth="1"/>
  </cols>
  <sheetData>
    <row r="1" ht="13.5" customHeight="1" spans="1:11">
      <c r="D1" s="1"/>
      <c r="E1" s="1"/>
      <c r="F1" s="1"/>
      <c r="G1" s="1"/>
      <c r="K1" s="2" t="s">
        <v>580</v>
      </c>
    </row>
    <row r="2" ht="27.75" customHeight="1" spans="1:11">
      <c r="A2" s="27" t="s">
        <v>581</v>
      </c>
      <c r="B2" s="27"/>
      <c r="C2" s="27"/>
      <c r="D2" s="27"/>
      <c r="E2" s="27"/>
      <c r="F2" s="27"/>
      <c r="G2" s="27"/>
      <c r="H2" s="27"/>
      <c r="I2" s="27"/>
      <c r="J2" s="27"/>
      <c r="K2" s="27"/>
    </row>
    <row r="3" ht="13.5" customHeight="1" spans="1:11">
      <c r="A3" s="4" t="str">
        <f>"单位名称："&amp;"云南省急救中心"</f>
        <v>单位名称：云南省急救中心</v>
      </c>
      <c r="B3" s="5"/>
      <c r="C3" s="5"/>
      <c r="D3" s="5"/>
      <c r="E3" s="5"/>
      <c r="F3" s="5"/>
      <c r="G3" s="5"/>
      <c r="H3" s="6"/>
      <c r="I3" s="6"/>
      <c r="J3" s="6"/>
      <c r="K3" s="7" t="s">
        <v>115</v>
      </c>
    </row>
    <row r="4" ht="21.75" customHeight="1" spans="1:11">
      <c r="A4" s="8" t="s">
        <v>206</v>
      </c>
      <c r="B4" s="8" t="s">
        <v>126</v>
      </c>
      <c r="C4" s="8" t="s">
        <v>207</v>
      </c>
      <c r="D4" s="9" t="s">
        <v>127</v>
      </c>
      <c r="E4" s="9" t="s">
        <v>128</v>
      </c>
      <c r="F4" s="9" t="s">
        <v>129</v>
      </c>
      <c r="G4" s="9" t="s">
        <v>130</v>
      </c>
      <c r="H4" s="15" t="s">
        <v>30</v>
      </c>
      <c r="I4" s="10" t="s">
        <v>582</v>
      </c>
      <c r="J4" s="11"/>
      <c r="K4" s="12"/>
    </row>
    <row r="5" ht="21.75" customHeight="1" spans="1:11">
      <c r="A5" s="13"/>
      <c r="B5" s="13"/>
      <c r="C5" s="13"/>
      <c r="D5" s="14"/>
      <c r="E5" s="14"/>
      <c r="F5" s="14"/>
      <c r="G5" s="14"/>
      <c r="H5" s="28"/>
      <c r="I5" s="9" t="s">
        <v>33</v>
      </c>
      <c r="J5" s="9" t="s">
        <v>34</v>
      </c>
      <c r="K5" s="9" t="s">
        <v>35</v>
      </c>
    </row>
    <row r="6" ht="40.5" customHeight="1" spans="1:11">
      <c r="A6" s="16"/>
      <c r="B6" s="16"/>
      <c r="C6" s="16"/>
      <c r="D6" s="17"/>
      <c r="E6" s="17"/>
      <c r="F6" s="17"/>
      <c r="G6" s="17"/>
      <c r="H6" s="18"/>
      <c r="I6" s="17" t="s">
        <v>32</v>
      </c>
      <c r="J6" s="17"/>
      <c r="K6" s="17"/>
    </row>
    <row r="7" ht="15" customHeight="1" spans="1:11">
      <c r="A7" s="19">
        <v>1</v>
      </c>
      <c r="B7" s="19">
        <v>2</v>
      </c>
      <c r="C7" s="19">
        <v>3</v>
      </c>
      <c r="D7" s="19">
        <v>4</v>
      </c>
      <c r="E7" s="19">
        <v>5</v>
      </c>
      <c r="F7" s="19">
        <v>6</v>
      </c>
      <c r="G7" s="19">
        <v>7</v>
      </c>
      <c r="H7" s="19">
        <v>8</v>
      </c>
      <c r="I7" s="19">
        <v>9</v>
      </c>
      <c r="J7" s="29">
        <v>10</v>
      </c>
      <c r="K7" s="29">
        <v>11</v>
      </c>
    </row>
    <row r="8" ht="30.65" customHeight="1" spans="1:11">
      <c r="A8" s="30"/>
      <c r="B8" s="20" t="s">
        <v>583</v>
      </c>
      <c r="C8" s="30"/>
      <c r="D8" s="30"/>
      <c r="E8" s="30"/>
      <c r="F8" s="30"/>
      <c r="G8" s="30"/>
      <c r="H8" s="22">
        <v>500000</v>
      </c>
      <c r="I8" s="22">
        <v>500000</v>
      </c>
      <c r="J8" s="22"/>
      <c r="K8" s="22"/>
    </row>
    <row r="9" ht="30.65" customHeight="1" spans="1:11">
      <c r="A9" s="20" t="s">
        <v>216</v>
      </c>
      <c r="B9" s="20" t="s">
        <v>583</v>
      </c>
      <c r="C9" s="20" t="s">
        <v>45</v>
      </c>
      <c r="D9" s="20" t="s">
        <v>584</v>
      </c>
      <c r="E9" s="20" t="s">
        <v>585</v>
      </c>
      <c r="F9" s="20" t="s">
        <v>192</v>
      </c>
      <c r="G9" s="20" t="s">
        <v>193</v>
      </c>
      <c r="H9" s="22">
        <v>500000</v>
      </c>
      <c r="I9" s="22">
        <v>500000</v>
      </c>
      <c r="J9" s="22"/>
      <c r="K9" s="22"/>
    </row>
    <row r="10" ht="30.65" customHeight="1" spans="1:11">
      <c r="A10" s="23"/>
      <c r="B10" s="20" t="s">
        <v>586</v>
      </c>
      <c r="C10" s="23"/>
      <c r="D10" s="23"/>
      <c r="E10" s="23"/>
      <c r="F10" s="23"/>
      <c r="G10" s="23"/>
      <c r="H10" s="22">
        <v>529600</v>
      </c>
      <c r="I10" s="22">
        <v>529600</v>
      </c>
      <c r="J10" s="22"/>
      <c r="K10" s="22"/>
    </row>
    <row r="11" ht="30.65" customHeight="1" spans="1:11">
      <c r="A11" s="20" t="s">
        <v>587</v>
      </c>
      <c r="B11" s="20" t="s">
        <v>586</v>
      </c>
      <c r="C11" s="20" t="s">
        <v>45</v>
      </c>
      <c r="D11" s="20" t="s">
        <v>74</v>
      </c>
      <c r="E11" s="20" t="s">
        <v>75</v>
      </c>
      <c r="F11" s="20" t="s">
        <v>190</v>
      </c>
      <c r="G11" s="20" t="s">
        <v>191</v>
      </c>
      <c r="H11" s="22">
        <v>486000</v>
      </c>
      <c r="I11" s="22">
        <v>486000</v>
      </c>
      <c r="J11" s="22"/>
      <c r="K11" s="22"/>
    </row>
    <row r="12" ht="30.65" customHeight="1" spans="1:11">
      <c r="A12" s="20" t="s">
        <v>587</v>
      </c>
      <c r="B12" s="20" t="s">
        <v>586</v>
      </c>
      <c r="C12" s="20" t="s">
        <v>45</v>
      </c>
      <c r="D12" s="20" t="s">
        <v>74</v>
      </c>
      <c r="E12" s="20" t="s">
        <v>75</v>
      </c>
      <c r="F12" s="20" t="s">
        <v>588</v>
      </c>
      <c r="G12" s="20" t="s">
        <v>589</v>
      </c>
      <c r="H12" s="22">
        <v>43600</v>
      </c>
      <c r="I12" s="22">
        <v>43600</v>
      </c>
      <c r="J12" s="22"/>
      <c r="K12" s="22"/>
    </row>
    <row r="13" ht="18.75" customHeight="1" spans="1:11">
      <c r="A13" s="31" t="s">
        <v>90</v>
      </c>
      <c r="B13" s="32"/>
      <c r="C13" s="32"/>
      <c r="D13" s="32"/>
      <c r="E13" s="32"/>
      <c r="F13" s="32"/>
      <c r="G13" s="33"/>
      <c r="H13" s="22">
        <v>1029600</v>
      </c>
      <c r="I13" s="22">
        <v>1029600</v>
      </c>
      <c r="J13" s="22"/>
      <c r="K13" s="22"/>
    </row>
  </sheetData>
  <mergeCells count="15">
    <mergeCell ref="A2:K2"/>
    <mergeCell ref="A3:G3"/>
    <mergeCell ref="I4:K4"/>
    <mergeCell ref="A13:G13"/>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3"/>
  <sheetViews>
    <sheetView showZeros="0" workbookViewId="0">
      <selection activeCell="E17" sqref="E17"/>
    </sheetView>
  </sheetViews>
  <sheetFormatPr defaultColWidth="9.14545454545454" defaultRowHeight="14.25" customHeight="1" outlineLevelCol="6"/>
  <cols>
    <col min="1" max="1" width="37.7454545454545" customWidth="1"/>
    <col min="2" max="2" width="28" customWidth="1"/>
    <col min="3" max="3" width="37.6" customWidth="1"/>
    <col min="4" max="4" width="17.0363636363636" customWidth="1"/>
    <col min="5" max="7" width="27.0363636363636" customWidth="1"/>
  </cols>
  <sheetData>
    <row r="1" ht="13.5" customHeight="1" spans="1:7">
      <c r="D1" s="1"/>
      <c r="G1" s="2" t="s">
        <v>590</v>
      </c>
    </row>
    <row r="2" ht="27.75" customHeight="1" spans="1:7">
      <c r="A2" s="3" t="s">
        <v>591</v>
      </c>
      <c r="B2" s="3"/>
      <c r="C2" s="3"/>
      <c r="D2" s="3"/>
      <c r="E2" s="3"/>
      <c r="F2" s="3"/>
      <c r="G2" s="3"/>
    </row>
    <row r="3" ht="13.5" customHeight="1" spans="1:7">
      <c r="A3" s="4" t="str">
        <f>"单位名称："&amp;"云南省急救中心"</f>
        <v>单位名称：云南省急救中心</v>
      </c>
      <c r="B3" s="5"/>
      <c r="C3" s="5"/>
      <c r="D3" s="5"/>
      <c r="E3" s="6"/>
      <c r="F3" s="6"/>
      <c r="G3" s="7" t="s">
        <v>115</v>
      </c>
    </row>
    <row r="4" ht="21.75" customHeight="1" spans="1:7">
      <c r="A4" s="8" t="s">
        <v>207</v>
      </c>
      <c r="B4" s="8" t="s">
        <v>206</v>
      </c>
      <c r="C4" s="8" t="s">
        <v>126</v>
      </c>
      <c r="D4" s="9" t="s">
        <v>592</v>
      </c>
      <c r="E4" s="10" t="s">
        <v>33</v>
      </c>
      <c r="F4" s="11"/>
      <c r="G4" s="12"/>
    </row>
    <row r="5" ht="21.75" customHeight="1" spans="1:7">
      <c r="A5" s="13"/>
      <c r="B5" s="13"/>
      <c r="C5" s="13"/>
      <c r="D5" s="14"/>
      <c r="E5" s="15" t="s">
        <v>593</v>
      </c>
      <c r="F5" s="9" t="s">
        <v>594</v>
      </c>
      <c r="G5" s="9" t="s">
        <v>595</v>
      </c>
    </row>
    <row r="6" ht="40.5" customHeight="1" spans="1:7">
      <c r="A6" s="16"/>
      <c r="B6" s="16"/>
      <c r="C6" s="16"/>
      <c r="D6" s="17"/>
      <c r="E6" s="18"/>
      <c r="F6" s="17" t="s">
        <v>32</v>
      </c>
      <c r="G6" s="17"/>
    </row>
    <row r="7" ht="15" customHeight="1" spans="1:7">
      <c r="A7" s="19">
        <v>1</v>
      </c>
      <c r="B7" s="19">
        <v>2</v>
      </c>
      <c r="C7" s="19">
        <v>3</v>
      </c>
      <c r="D7" s="19">
        <v>4</v>
      </c>
      <c r="E7" s="19">
        <v>5</v>
      </c>
      <c r="F7" s="19">
        <v>6</v>
      </c>
      <c r="G7" s="19">
        <v>7</v>
      </c>
    </row>
    <row r="8" ht="29.9" customHeight="1" spans="1:7">
      <c r="A8" s="20" t="s">
        <v>45</v>
      </c>
      <c r="B8" s="21"/>
      <c r="C8" s="21"/>
      <c r="D8" s="20"/>
      <c r="E8" s="22">
        <v>14589500</v>
      </c>
      <c r="F8" s="22">
        <v>14589500</v>
      </c>
      <c r="G8" s="22">
        <v>14589500</v>
      </c>
    </row>
    <row r="9" ht="29.9" customHeight="1" spans="1:7">
      <c r="A9" s="20"/>
      <c r="B9" s="20" t="s">
        <v>596</v>
      </c>
      <c r="C9" s="20" t="s">
        <v>233</v>
      </c>
      <c r="D9" s="20" t="s">
        <v>597</v>
      </c>
      <c r="E9" s="22">
        <v>4519600</v>
      </c>
      <c r="F9" s="22">
        <v>4519600</v>
      </c>
      <c r="G9" s="22">
        <v>4519600</v>
      </c>
    </row>
    <row r="10" ht="29.9" customHeight="1" spans="1:7">
      <c r="A10" s="23"/>
      <c r="B10" s="20" t="s">
        <v>598</v>
      </c>
      <c r="C10" s="20" t="s">
        <v>228</v>
      </c>
      <c r="D10" s="20" t="s">
        <v>597</v>
      </c>
      <c r="E10" s="22">
        <v>5599600</v>
      </c>
      <c r="F10" s="22">
        <v>5599600</v>
      </c>
      <c r="G10" s="22">
        <v>5599600</v>
      </c>
    </row>
    <row r="11" ht="29.9" customHeight="1" spans="1:7">
      <c r="A11" s="23"/>
      <c r="B11" s="20" t="s">
        <v>599</v>
      </c>
      <c r="C11" s="20" t="s">
        <v>210</v>
      </c>
      <c r="D11" s="20" t="s">
        <v>597</v>
      </c>
      <c r="E11" s="22">
        <v>72000</v>
      </c>
      <c r="F11" s="22">
        <v>72000</v>
      </c>
      <c r="G11" s="22">
        <v>72000</v>
      </c>
    </row>
    <row r="12" ht="29.9" customHeight="1" spans="1:7">
      <c r="A12" s="23"/>
      <c r="B12" s="20" t="s">
        <v>600</v>
      </c>
      <c r="C12" s="20" t="s">
        <v>215</v>
      </c>
      <c r="D12" s="20" t="s">
        <v>597</v>
      </c>
      <c r="E12" s="22">
        <v>4398300</v>
      </c>
      <c r="F12" s="22">
        <v>4398300</v>
      </c>
      <c r="G12" s="22">
        <v>4398300</v>
      </c>
    </row>
    <row r="13" ht="18.75" customHeight="1" spans="1:7">
      <c r="A13" s="24" t="s">
        <v>30</v>
      </c>
      <c r="B13" s="25" t="s">
        <v>601</v>
      </c>
      <c r="C13" s="25"/>
      <c r="D13" s="26"/>
      <c r="E13" s="22">
        <v>14589500</v>
      </c>
      <c r="F13" s="22">
        <v>14589500</v>
      </c>
      <c r="G13" s="22">
        <v>14589500</v>
      </c>
    </row>
  </sheetData>
  <mergeCells count="11">
    <mergeCell ref="A2:G2"/>
    <mergeCell ref="A3:D3"/>
    <mergeCell ref="E4:G4"/>
    <mergeCell ref="A13:D13"/>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部门项目支出中期规划预算表12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KD</cp:lastModifiedBy>
  <dcterms:created xsi:type="dcterms:W3CDTF">2026-02-04T09:02:00Z</dcterms:created>
  <dcterms:modified xsi:type="dcterms:W3CDTF">2026-02-09T10:50:02Z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7A9AB8D6854A4149A4876EBC2B8C311B_12</vt:lpwstr>
  </property>
  <property fmtid="{D5CDD505-2E9C-101B-9397-08002B2CF9AE}" pid="3" name="KSOProductBuildVer">
    <vt:lpwstr>2052-12.1.0.25225</vt:lpwstr>
  </property>
  <property fmtid="{D5CDD505-2E9C-101B-9397-08002B2CF9AE}" pid="4" name="CalculationRule">
    <vt:i4>0</vt:i4>
  </property>
</Properties>
</file>